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I-Kitakaze\Desktop\Statistics\REI\FIT\"/>
    </mc:Choice>
  </mc:AlternateContent>
  <bookViews>
    <workbookView xWindow="0" yWindow="0" windowWidth="28800" windowHeight="12450"/>
  </bookViews>
  <sheets>
    <sheet name="買取費用" sheetId="1" r:id="rId1"/>
    <sheet name="グラフ（2016年度）" sheetId="8" r:id="rId2"/>
    <sheet name="グラフ（2015年度）" sheetId="7" r:id="rId3"/>
    <sheet name="グラフ（2014年度）" sheetId="4" r:id="rId4"/>
    <sheet name="グラフ (2013年度)" sheetId="5" r:id="rId5"/>
    <sheet name="グラフ (2012年度)" sheetId="6" r:id="rId6"/>
  </sheets>
  <definedNames>
    <definedName name="_xlnm.Print_Area" localSheetId="0">買取費用!$A$1:$H$83</definedName>
  </definedNames>
  <calcPr calcId="171027"/>
</workbook>
</file>

<file path=xl/calcChain.xml><?xml version="1.0" encoding="utf-8"?>
<calcChain xmlns="http://schemas.openxmlformats.org/spreadsheetml/2006/main">
  <c r="I63" i="1" l="1"/>
  <c r="C67" i="1"/>
  <c r="D67" i="1"/>
  <c r="E67" i="1"/>
  <c r="F67" i="1"/>
  <c r="G67" i="1"/>
  <c r="H67" i="1"/>
  <c r="B67" i="1"/>
  <c r="I50" i="1" l="1"/>
  <c r="C54" i="1"/>
  <c r="D54" i="1"/>
  <c r="E54" i="1"/>
  <c r="F54" i="1"/>
  <c r="G54" i="1"/>
  <c r="H54" i="1"/>
  <c r="B54" i="1"/>
  <c r="C41" i="1" l="1"/>
  <c r="D41" i="1"/>
  <c r="E41" i="1"/>
  <c r="F41" i="1"/>
  <c r="G41" i="1"/>
  <c r="B41" i="1"/>
  <c r="C28" i="1" l="1"/>
  <c r="D28" i="1"/>
  <c r="E28" i="1"/>
  <c r="F28" i="1"/>
  <c r="G28" i="1"/>
  <c r="B28" i="1"/>
  <c r="C15" i="1"/>
  <c r="D15" i="1"/>
  <c r="E15" i="1"/>
  <c r="F15" i="1"/>
  <c r="G15" i="1"/>
  <c r="B15" i="1"/>
  <c r="H7" i="1" l="1"/>
  <c r="H8" i="1"/>
  <c r="H9" i="1"/>
  <c r="H10" i="1"/>
  <c r="H11" i="1"/>
  <c r="H12" i="1"/>
  <c r="H13" i="1"/>
  <c r="H14" i="1"/>
  <c r="H16" i="1"/>
  <c r="H17" i="1"/>
  <c r="H18" i="1"/>
  <c r="H19" i="1"/>
  <c r="H20" i="1"/>
  <c r="H21" i="1"/>
  <c r="H22" i="1"/>
  <c r="H23" i="1"/>
  <c r="H24" i="1"/>
  <c r="H25" i="1"/>
  <c r="H26" i="1"/>
  <c r="H27" i="1"/>
  <c r="H29" i="1"/>
  <c r="H41" i="1" s="1"/>
  <c r="H6" i="1"/>
  <c r="I37" i="1" l="1"/>
  <c r="I24" i="1"/>
  <c r="H28" i="1"/>
  <c r="I11" i="1"/>
  <c r="H15" i="1"/>
</calcChain>
</file>

<file path=xl/sharedStrings.xml><?xml version="1.0" encoding="utf-8"?>
<sst xmlns="http://schemas.openxmlformats.org/spreadsheetml/2006/main" count="19" uniqueCount="19">
  <si>
    <t>風力</t>
    <rPh sb="0" eb="2">
      <t>フウリョク</t>
    </rPh>
    <phoneticPr fontId="2"/>
  </si>
  <si>
    <t>中小水力</t>
    <rPh sb="0" eb="2">
      <t>チュウショウ</t>
    </rPh>
    <rPh sb="2" eb="4">
      <t>スイリョク</t>
    </rPh>
    <phoneticPr fontId="2"/>
  </si>
  <si>
    <t>地熱</t>
    <rPh sb="0" eb="2">
      <t>チネツ</t>
    </rPh>
    <phoneticPr fontId="2"/>
  </si>
  <si>
    <t>バイオエネルギー</t>
  </si>
  <si>
    <t>太陽光
（10kW未満）</t>
    <phoneticPr fontId="2"/>
  </si>
  <si>
    <t>太陽光
（10kW以上）</t>
    <phoneticPr fontId="2"/>
  </si>
  <si>
    <t>合計</t>
    <rPh sb="0" eb="2">
      <t>ゴウケイ</t>
    </rPh>
    <phoneticPr fontId="2"/>
  </si>
  <si>
    <t>(単位：億円)</t>
    <phoneticPr fontId="2"/>
  </si>
  <si>
    <t>年間合計
（CY）</t>
    <rPh sb="0" eb="2">
      <t>ネンカン</t>
    </rPh>
    <rPh sb="2" eb="4">
      <t>ゴウケイ</t>
    </rPh>
    <phoneticPr fontId="2"/>
  </si>
  <si>
    <t>出典</t>
    <rPh sb="0" eb="2">
      <t>シュッテン</t>
    </rPh>
    <phoneticPr fontId="2"/>
  </si>
  <si>
    <t>買取費用金額（月ごとの金額）</t>
    <phoneticPr fontId="2"/>
  </si>
  <si>
    <t>固定価格買取制度</t>
    <rPh sb="0" eb="2">
      <t>コテイ</t>
    </rPh>
    <rPh sb="2" eb="4">
      <t>カカク</t>
    </rPh>
    <rPh sb="4" eb="6">
      <t>カイトリ</t>
    </rPh>
    <rPh sb="6" eb="8">
      <t>セイド</t>
    </rPh>
    <phoneticPr fontId="2"/>
  </si>
  <si>
    <t>買取実績</t>
    <rPh sb="0" eb="2">
      <t>カイトリ</t>
    </rPh>
    <rPh sb="2" eb="4">
      <t>ジッセキ</t>
    </rPh>
    <phoneticPr fontId="2"/>
  </si>
  <si>
    <t>2012年度合計</t>
    <rPh sb="4" eb="6">
      <t>ネンド</t>
    </rPh>
    <rPh sb="6" eb="8">
      <t>ゴウケイ</t>
    </rPh>
    <phoneticPr fontId="2"/>
  </si>
  <si>
    <t>2013年度合計</t>
    <rPh sb="4" eb="6">
      <t>ネンド</t>
    </rPh>
    <rPh sb="6" eb="8">
      <t>ゴウケイ</t>
    </rPh>
    <phoneticPr fontId="2"/>
  </si>
  <si>
    <t>経済産業省資源エネルギー庁「固定価格買取制度　情報公表用ウェブサイト」　http://www.fit.go.jp/statistics/public_sp.html　より作成。</t>
    <phoneticPr fontId="2"/>
  </si>
  <si>
    <t>2014年度合計</t>
    <rPh sb="4" eb="6">
      <t>ネンド</t>
    </rPh>
    <rPh sb="6" eb="8">
      <t>ゴウケイ</t>
    </rPh>
    <phoneticPr fontId="2"/>
  </si>
  <si>
    <t>2015年度合計</t>
    <rPh sb="4" eb="6">
      <t>ネンド</t>
    </rPh>
    <rPh sb="6" eb="8">
      <t>ゴウケイ</t>
    </rPh>
    <phoneticPr fontId="2"/>
  </si>
  <si>
    <t>2016年度合計</t>
    <rPh sb="4" eb="6">
      <t>ネンド</t>
    </rPh>
    <rPh sb="6" eb="8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</si>
</sst>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9"/>
      <color theme="1"/>
      <name val="Meiryo UI"/>
      <family val="2"/>
      <charset val="128"/>
    </font>
    <font>
      <sz val="9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name val="ＭＳ Ｐゴシック"/>
      <family val="2"/>
      <charset val="128"/>
    </font>
    <font>
      <sz val="10"/>
      <color theme="1"/>
      <name val="Meiryo UI"/>
      <family val="2"/>
      <charset val="128"/>
    </font>
    <font>
      <sz val="10"/>
      <name val="Meiryo UI"/>
      <family val="2"/>
      <charset val="128"/>
    </font>
    <font>
      <b/>
      <sz val="12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3" fillId="0" borderId="0"/>
  </cellStyleXfs>
  <cellXfs count="33">
    <xf numFmtId="0" fontId="0" fillId="0" borderId="0" xfId="0">
      <alignment vertical="center"/>
    </xf>
    <xf numFmtId="0" fontId="0" fillId="0" borderId="0" xfId="0">
      <alignment vertical="center"/>
    </xf>
    <xf numFmtId="38" fontId="0" fillId="0" borderId="0" xfId="0" applyNumberForma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55" fontId="4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38" fontId="4" fillId="0" borderId="1" xfId="1" applyNumberFormat="1" applyFont="1" applyBorder="1">
      <alignment vertical="center"/>
    </xf>
    <xf numFmtId="38" fontId="4" fillId="0" borderId="1" xfId="0" applyNumberFormat="1" applyFont="1" applyBorder="1">
      <alignment vertical="center"/>
    </xf>
    <xf numFmtId="38" fontId="5" fillId="0" borderId="1" xfId="1" applyNumberFormat="1" applyFont="1" applyFill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55" fontId="4" fillId="0" borderId="2" xfId="0" applyNumberFormat="1" applyFont="1" applyBorder="1">
      <alignment vertical="center"/>
    </xf>
    <xf numFmtId="38" fontId="4" fillId="0" borderId="2" xfId="1" applyNumberFormat="1" applyFont="1" applyBorder="1">
      <alignment vertical="center"/>
    </xf>
    <xf numFmtId="38" fontId="4" fillId="0" borderId="2" xfId="0" applyNumberFormat="1" applyFont="1" applyBorder="1">
      <alignment vertical="center"/>
    </xf>
    <xf numFmtId="55" fontId="4" fillId="0" borderId="3" xfId="0" applyNumberFormat="1" applyFont="1" applyBorder="1">
      <alignment vertical="center"/>
    </xf>
    <xf numFmtId="38" fontId="4" fillId="0" borderId="3" xfId="1" applyNumberFormat="1" applyFont="1" applyBorder="1">
      <alignment vertical="center"/>
    </xf>
    <xf numFmtId="38" fontId="4" fillId="0" borderId="3" xfId="0" applyNumberFormat="1" applyFont="1" applyBorder="1">
      <alignment vertical="center"/>
    </xf>
    <xf numFmtId="55" fontId="4" fillId="0" borderId="4" xfId="0" applyNumberFormat="1" applyFont="1" applyBorder="1">
      <alignment vertical="center"/>
    </xf>
    <xf numFmtId="38" fontId="4" fillId="0" borderId="5" xfId="1" applyNumberFormat="1" applyFont="1" applyBorder="1">
      <alignment vertical="center"/>
    </xf>
    <xf numFmtId="38" fontId="4" fillId="0" borderId="6" xfId="1" applyNumberFormat="1" applyFont="1" applyBorder="1">
      <alignment vertical="center"/>
    </xf>
    <xf numFmtId="38" fontId="5" fillId="0" borderId="2" xfId="1" applyNumberFormat="1" applyFont="1" applyFill="1" applyBorder="1" applyAlignment="1">
      <alignment vertical="center"/>
    </xf>
    <xf numFmtId="0" fontId="4" fillId="0" borderId="4" xfId="0" applyFont="1" applyBorder="1">
      <alignment vertical="center"/>
    </xf>
    <xf numFmtId="38" fontId="8" fillId="0" borderId="5" xfId="0" applyNumberFormat="1" applyFont="1" applyBorder="1">
      <alignment vertical="center"/>
    </xf>
    <xf numFmtId="38" fontId="8" fillId="0" borderId="6" xfId="0" applyNumberFormat="1" applyFont="1" applyBorder="1">
      <alignment vertical="center"/>
    </xf>
    <xf numFmtId="38" fontId="8" fillId="0" borderId="0" xfId="0" applyNumberFormat="1" applyFont="1" applyBorder="1">
      <alignment vertical="center"/>
    </xf>
    <xf numFmtId="38" fontId="8" fillId="0" borderId="1" xfId="0" applyNumberFormat="1" applyFont="1" applyBorder="1">
      <alignment vertical="center"/>
    </xf>
    <xf numFmtId="38" fontId="8" fillId="0" borderId="3" xfId="0" applyNumberFormat="1" applyFont="1" applyBorder="1">
      <alignment vertical="center"/>
    </xf>
    <xf numFmtId="55" fontId="4" fillId="0" borderId="0" xfId="0" applyNumberFormat="1" applyFont="1" applyBorder="1">
      <alignment vertical="center"/>
    </xf>
    <xf numFmtId="38" fontId="8" fillId="0" borderId="7" xfId="0" applyNumberFormat="1" applyFont="1" applyBorder="1">
      <alignment vertical="center"/>
    </xf>
    <xf numFmtId="38" fontId="8" fillId="0" borderId="8" xfId="0" applyNumberFormat="1" applyFont="1" applyBorder="1">
      <alignment vertical="center"/>
    </xf>
    <xf numFmtId="38" fontId="8" fillId="0" borderId="2" xfId="0" applyNumberFormat="1" applyFont="1" applyBorder="1">
      <alignment vertical="center"/>
    </xf>
  </cellXfs>
  <cellStyles count="3">
    <cellStyle name="TableStyleLight1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買取費用!$G$5</c:f>
              <c:strCache>
                <c:ptCount val="1"/>
                <c:pt idx="0">
                  <c:v>バイオエネルギー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買取費用!$A$55:$A$66</c:f>
              <c:numCache>
                <c:formatCode>yyyy"年"m"月"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買取費用!$G$55:$G$66</c:f>
              <c:numCache>
                <c:formatCode>#,##0_);[Red]\(#,##0\)</c:formatCode>
                <c:ptCount val="12"/>
                <c:pt idx="0">
                  <c:v>113.7</c:v>
                </c:pt>
                <c:pt idx="1">
                  <c:v>137.4</c:v>
                </c:pt>
                <c:pt idx="2">
                  <c:v>134.1</c:v>
                </c:pt>
                <c:pt idx="3">
                  <c:v>141.4</c:v>
                </c:pt>
                <c:pt idx="4">
                  <c:v>151.69999999999999</c:v>
                </c:pt>
                <c:pt idx="5">
                  <c:v>147.4</c:v>
                </c:pt>
                <c:pt idx="6">
                  <c:v>137.9</c:v>
                </c:pt>
                <c:pt idx="7">
                  <c:v>144.6</c:v>
                </c:pt>
                <c:pt idx="8">
                  <c:v>178.8</c:v>
                </c:pt>
                <c:pt idx="9">
                  <c:v>179.7</c:v>
                </c:pt>
                <c:pt idx="10">
                  <c:v>152.4</c:v>
                </c:pt>
                <c:pt idx="11">
                  <c:v>188.8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D-44AF-BE10-AEF94DF2A063}"/>
            </c:ext>
          </c:extLst>
        </c:ser>
        <c:ser>
          <c:idx val="4"/>
          <c:order val="1"/>
          <c:tx>
            <c:strRef>
              <c:f>買取費用!$F$5</c:f>
              <c:strCache>
                <c:ptCount val="1"/>
                <c:pt idx="0">
                  <c:v>地熱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買取費用!$A$55:$A$66</c:f>
              <c:numCache>
                <c:formatCode>yyyy"年"m"月"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買取費用!$F$55:$F$66</c:f>
              <c:numCache>
                <c:formatCode>#,##0_);[Red]\(#,##0\)</c:formatCode>
                <c:ptCount val="12"/>
                <c:pt idx="0">
                  <c:v>3.1</c:v>
                </c:pt>
                <c:pt idx="1">
                  <c:v>2.7</c:v>
                </c:pt>
                <c:pt idx="2">
                  <c:v>2.8</c:v>
                </c:pt>
                <c:pt idx="3">
                  <c:v>2.8</c:v>
                </c:pt>
                <c:pt idx="4">
                  <c:v>2.6</c:v>
                </c:pt>
                <c:pt idx="5">
                  <c:v>2.2999999999999998</c:v>
                </c:pt>
                <c:pt idx="6">
                  <c:v>2.5</c:v>
                </c:pt>
                <c:pt idx="7">
                  <c:v>2.5</c:v>
                </c:pt>
                <c:pt idx="8">
                  <c:v>2.6</c:v>
                </c:pt>
                <c:pt idx="9">
                  <c:v>2.6</c:v>
                </c:pt>
                <c:pt idx="10">
                  <c:v>2.5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4D-44AF-BE10-AEF94DF2A063}"/>
            </c:ext>
          </c:extLst>
        </c:ser>
        <c:ser>
          <c:idx val="3"/>
          <c:order val="2"/>
          <c:tx>
            <c:strRef>
              <c:f>買取費用!$E$5</c:f>
              <c:strCache>
                <c:ptCount val="1"/>
                <c:pt idx="0">
                  <c:v>中小水力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買取費用!$A$55:$A$66</c:f>
              <c:numCache>
                <c:formatCode>yyyy"年"m"月"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買取費用!$E$55:$E$66</c:f>
              <c:numCache>
                <c:formatCode>#,##0_);[Red]\(#,##0\)</c:formatCode>
                <c:ptCount val="12"/>
                <c:pt idx="0">
                  <c:v>45.5</c:v>
                </c:pt>
                <c:pt idx="1">
                  <c:v>52.7</c:v>
                </c:pt>
                <c:pt idx="2">
                  <c:v>46</c:v>
                </c:pt>
                <c:pt idx="3">
                  <c:v>48.9</c:v>
                </c:pt>
                <c:pt idx="4">
                  <c:v>42.1</c:v>
                </c:pt>
                <c:pt idx="5">
                  <c:v>49.5</c:v>
                </c:pt>
                <c:pt idx="6">
                  <c:v>44.8</c:v>
                </c:pt>
                <c:pt idx="7">
                  <c:v>38.9</c:v>
                </c:pt>
                <c:pt idx="8">
                  <c:v>50.1</c:v>
                </c:pt>
                <c:pt idx="9">
                  <c:v>41.3</c:v>
                </c:pt>
                <c:pt idx="10">
                  <c:v>34.9</c:v>
                </c:pt>
                <c:pt idx="1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4D-44AF-BE10-AEF94DF2A063}"/>
            </c:ext>
          </c:extLst>
        </c:ser>
        <c:ser>
          <c:idx val="2"/>
          <c:order val="3"/>
          <c:tx>
            <c:strRef>
              <c:f>買取費用!$D$5</c:f>
              <c:strCache>
                <c:ptCount val="1"/>
                <c:pt idx="0">
                  <c:v>風力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買取費用!$A$55:$A$66</c:f>
              <c:numCache>
                <c:formatCode>yyyy"年"m"月"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買取費用!$D$55:$D$66</c:f>
              <c:numCache>
                <c:formatCode>#,##0_);[Red]\(#,##0\)</c:formatCode>
                <c:ptCount val="12"/>
                <c:pt idx="0">
                  <c:v>110.3</c:v>
                </c:pt>
                <c:pt idx="1">
                  <c:v>98.8</c:v>
                </c:pt>
                <c:pt idx="2">
                  <c:v>78.2</c:v>
                </c:pt>
                <c:pt idx="3">
                  <c:v>62.8</c:v>
                </c:pt>
                <c:pt idx="4">
                  <c:v>61.4</c:v>
                </c:pt>
                <c:pt idx="5">
                  <c:v>64.400000000000006</c:v>
                </c:pt>
                <c:pt idx="6">
                  <c:v>116.9</c:v>
                </c:pt>
                <c:pt idx="7">
                  <c:v>122.6</c:v>
                </c:pt>
                <c:pt idx="8">
                  <c:v>153.69999999999999</c:v>
                </c:pt>
                <c:pt idx="9">
                  <c:v>148.5</c:v>
                </c:pt>
                <c:pt idx="10">
                  <c:v>166.9</c:v>
                </c:pt>
                <c:pt idx="11">
                  <c:v>127.1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4D-44AF-BE10-AEF94DF2A063}"/>
            </c:ext>
          </c:extLst>
        </c:ser>
        <c:ser>
          <c:idx val="1"/>
          <c:order val="4"/>
          <c:tx>
            <c:strRef>
              <c:f>買取費用!$C$5</c:f>
              <c:strCache>
                <c:ptCount val="1"/>
                <c:pt idx="0">
                  <c:v>太陽光
（10kW以上）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買取費用!$A$55:$A$66</c:f>
              <c:numCache>
                <c:formatCode>yyyy"年"m"月"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買取費用!$C$55:$C$66</c:f>
              <c:numCache>
                <c:formatCode>#,##0_);[Red]\(#,##0\)</c:formatCode>
                <c:ptCount val="12"/>
                <c:pt idx="0">
                  <c:v>1206.5999999999999</c:v>
                </c:pt>
                <c:pt idx="1">
                  <c:v>1400.7</c:v>
                </c:pt>
                <c:pt idx="2">
                  <c:v>1305.9000000000001</c:v>
                </c:pt>
                <c:pt idx="3">
                  <c:v>1207.4000000000001</c:v>
                </c:pt>
                <c:pt idx="4">
                  <c:v>1501.1</c:v>
                </c:pt>
                <c:pt idx="5">
                  <c:v>1231.7</c:v>
                </c:pt>
                <c:pt idx="6">
                  <c:v>942.6</c:v>
                </c:pt>
                <c:pt idx="7">
                  <c:v>925.3</c:v>
                </c:pt>
                <c:pt idx="8">
                  <c:v>805.5</c:v>
                </c:pt>
                <c:pt idx="9">
                  <c:v>892.5</c:v>
                </c:pt>
                <c:pt idx="10">
                  <c:v>998.8</c:v>
                </c:pt>
                <c:pt idx="11">
                  <c:v>1260.5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4D-44AF-BE10-AEF94DF2A063}"/>
            </c:ext>
          </c:extLst>
        </c:ser>
        <c:ser>
          <c:idx val="0"/>
          <c:order val="5"/>
          <c:tx>
            <c:strRef>
              <c:f>買取費用!$B$5</c:f>
              <c:strCache>
                <c:ptCount val="1"/>
                <c:pt idx="0">
                  <c:v>太陽光
（10kW未満）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買取費用!$A$55:$A$66</c:f>
              <c:numCache>
                <c:formatCode>yyyy"年"m"月"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買取費用!$B$55:$B$66</c:f>
              <c:numCache>
                <c:formatCode>#,##0_);[Red]\(#,##0\)</c:formatCode>
                <c:ptCount val="12"/>
                <c:pt idx="0">
                  <c:v>286.8</c:v>
                </c:pt>
                <c:pt idx="1">
                  <c:v>340.6</c:v>
                </c:pt>
                <c:pt idx="2">
                  <c:v>300.8</c:v>
                </c:pt>
                <c:pt idx="3">
                  <c:v>246.8</c:v>
                </c:pt>
                <c:pt idx="4">
                  <c:v>296.3</c:v>
                </c:pt>
                <c:pt idx="5">
                  <c:v>254.7</c:v>
                </c:pt>
                <c:pt idx="6">
                  <c:v>186.2</c:v>
                </c:pt>
                <c:pt idx="7">
                  <c:v>207.3</c:v>
                </c:pt>
                <c:pt idx="8">
                  <c:v>166.7</c:v>
                </c:pt>
                <c:pt idx="9">
                  <c:v>186.1</c:v>
                </c:pt>
                <c:pt idx="10">
                  <c:v>199.1</c:v>
                </c:pt>
                <c:pt idx="11">
                  <c:v>254.3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4D-44AF-BE10-AEF94DF2A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4136624"/>
        <c:axId val="244129960"/>
      </c:barChart>
      <c:dateAx>
        <c:axId val="244136624"/>
        <c:scaling>
          <c:orientation val="minMax"/>
        </c:scaling>
        <c:delete val="0"/>
        <c:axPos val="b"/>
        <c:numFmt formatCode="yyyy&quot;年&quot;m&quot;月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4129960"/>
        <c:crosses val="autoZero"/>
        <c:auto val="1"/>
        <c:lblOffset val="100"/>
        <c:baseTimeUnit val="months"/>
      </c:dateAx>
      <c:valAx>
        <c:axId val="244129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r>
                  <a:rPr lang="ja-JP"/>
                  <a:t>億円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41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買取費用!$G$5</c:f>
              <c:strCache>
                <c:ptCount val="1"/>
                <c:pt idx="0">
                  <c:v>バイオエネルギー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買取費用!$A$42:$A$53</c:f>
              <c:numCache>
                <c:formatCode>yyyy"年"m"月"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買取費用!$G$42:$G$53</c:f>
              <c:numCache>
                <c:formatCode>#,##0_);[Red]\(#,##0\)</c:formatCode>
                <c:ptCount val="12"/>
                <c:pt idx="0">
                  <c:v>77.3</c:v>
                </c:pt>
                <c:pt idx="1">
                  <c:v>90.7</c:v>
                </c:pt>
                <c:pt idx="2">
                  <c:v>76.5</c:v>
                </c:pt>
                <c:pt idx="3">
                  <c:v>87.7</c:v>
                </c:pt>
                <c:pt idx="4">
                  <c:v>91.4</c:v>
                </c:pt>
                <c:pt idx="5">
                  <c:v>99.2</c:v>
                </c:pt>
                <c:pt idx="6">
                  <c:v>99</c:v>
                </c:pt>
                <c:pt idx="7">
                  <c:v>112.1</c:v>
                </c:pt>
                <c:pt idx="8">
                  <c:v>127.1</c:v>
                </c:pt>
                <c:pt idx="9">
                  <c:v>118.9</c:v>
                </c:pt>
                <c:pt idx="10">
                  <c:v>127.7</c:v>
                </c:pt>
                <c:pt idx="11">
                  <c:v>125.2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6-48AE-A43F-D66B1C85018C}"/>
            </c:ext>
          </c:extLst>
        </c:ser>
        <c:ser>
          <c:idx val="4"/>
          <c:order val="1"/>
          <c:tx>
            <c:strRef>
              <c:f>買取費用!$F$5</c:f>
              <c:strCache>
                <c:ptCount val="1"/>
                <c:pt idx="0">
                  <c:v>地熱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買取費用!$A$42:$A$53</c:f>
              <c:numCache>
                <c:formatCode>yyyy"年"m"月"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買取費用!$F$42:$F$53</c:f>
              <c:numCache>
                <c:formatCode>#,##0_);[Red]\(#,##0\)</c:formatCode>
                <c:ptCount val="12"/>
                <c:pt idx="0">
                  <c:v>0.9</c:v>
                </c:pt>
                <c:pt idx="1">
                  <c:v>0.5</c:v>
                </c:pt>
                <c:pt idx="2">
                  <c:v>0.8</c:v>
                </c:pt>
                <c:pt idx="3">
                  <c:v>2.4</c:v>
                </c:pt>
                <c:pt idx="4">
                  <c:v>2.2000000000000002</c:v>
                </c:pt>
                <c:pt idx="5">
                  <c:v>2.4</c:v>
                </c:pt>
                <c:pt idx="6">
                  <c:v>2.4</c:v>
                </c:pt>
                <c:pt idx="7">
                  <c:v>2.7</c:v>
                </c:pt>
                <c:pt idx="8">
                  <c:v>2.7</c:v>
                </c:pt>
                <c:pt idx="9">
                  <c:v>3</c:v>
                </c:pt>
                <c:pt idx="10">
                  <c:v>2.5</c:v>
                </c:pt>
                <c:pt idx="11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56-48AE-A43F-D66B1C85018C}"/>
            </c:ext>
          </c:extLst>
        </c:ser>
        <c:ser>
          <c:idx val="3"/>
          <c:order val="2"/>
          <c:tx>
            <c:strRef>
              <c:f>買取費用!$E$5</c:f>
              <c:strCache>
                <c:ptCount val="1"/>
                <c:pt idx="0">
                  <c:v>中小水力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買取費用!$A$42:$A$53</c:f>
              <c:numCache>
                <c:formatCode>yyyy"年"m"月"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買取費用!$E$42:$E$53</c:f>
              <c:numCache>
                <c:formatCode>#,##0_);[Red]\(#,##0\)</c:formatCode>
                <c:ptCount val="12"/>
                <c:pt idx="0">
                  <c:v>36.4</c:v>
                </c:pt>
                <c:pt idx="1">
                  <c:v>37</c:v>
                </c:pt>
                <c:pt idx="2">
                  <c:v>32</c:v>
                </c:pt>
                <c:pt idx="3">
                  <c:v>37.9</c:v>
                </c:pt>
                <c:pt idx="4">
                  <c:v>30.1</c:v>
                </c:pt>
                <c:pt idx="5">
                  <c:v>32.200000000000003</c:v>
                </c:pt>
                <c:pt idx="6">
                  <c:v>24.2</c:v>
                </c:pt>
                <c:pt idx="7">
                  <c:v>28.9</c:v>
                </c:pt>
                <c:pt idx="8">
                  <c:v>37.5</c:v>
                </c:pt>
                <c:pt idx="9">
                  <c:v>27.8</c:v>
                </c:pt>
                <c:pt idx="10">
                  <c:v>28.9</c:v>
                </c:pt>
                <c:pt idx="11">
                  <c:v>37.6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56-48AE-A43F-D66B1C85018C}"/>
            </c:ext>
          </c:extLst>
        </c:ser>
        <c:ser>
          <c:idx val="2"/>
          <c:order val="3"/>
          <c:tx>
            <c:strRef>
              <c:f>買取費用!$D$5</c:f>
              <c:strCache>
                <c:ptCount val="1"/>
                <c:pt idx="0">
                  <c:v>風力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買取費用!$A$42:$A$53</c:f>
              <c:numCache>
                <c:formatCode>yyyy"年"m"月"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買取費用!$D$42:$D$53</c:f>
              <c:numCache>
                <c:formatCode>#,##0_);[Red]\(#,##0\)</c:formatCode>
                <c:ptCount val="12"/>
                <c:pt idx="0">
                  <c:v>101.2</c:v>
                </c:pt>
                <c:pt idx="1">
                  <c:v>80.8</c:v>
                </c:pt>
                <c:pt idx="2">
                  <c:v>64.2</c:v>
                </c:pt>
                <c:pt idx="3">
                  <c:v>68</c:v>
                </c:pt>
                <c:pt idx="4">
                  <c:v>48.6</c:v>
                </c:pt>
                <c:pt idx="5">
                  <c:v>82.2</c:v>
                </c:pt>
                <c:pt idx="6">
                  <c:v>106.7</c:v>
                </c:pt>
                <c:pt idx="7">
                  <c:v>92</c:v>
                </c:pt>
                <c:pt idx="8">
                  <c:v>134.1</c:v>
                </c:pt>
                <c:pt idx="9">
                  <c:v>145.9</c:v>
                </c:pt>
                <c:pt idx="10">
                  <c:v>133.9</c:v>
                </c:pt>
                <c:pt idx="11">
                  <c:v>105.8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56-48AE-A43F-D66B1C85018C}"/>
            </c:ext>
          </c:extLst>
        </c:ser>
        <c:ser>
          <c:idx val="1"/>
          <c:order val="4"/>
          <c:tx>
            <c:strRef>
              <c:f>買取費用!$C$5</c:f>
              <c:strCache>
                <c:ptCount val="1"/>
                <c:pt idx="0">
                  <c:v>太陽光
（10kW以上）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買取費用!$A$42:$A$53</c:f>
              <c:numCache>
                <c:formatCode>yyyy"年"m"月"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買取費用!$C$42:$C$53</c:f>
              <c:numCache>
                <c:formatCode>#,##0_);[Red]\(#,##0\)</c:formatCode>
                <c:ptCount val="12"/>
                <c:pt idx="0">
                  <c:v>757.8</c:v>
                </c:pt>
                <c:pt idx="1">
                  <c:v>984.4</c:v>
                </c:pt>
                <c:pt idx="2">
                  <c:v>922</c:v>
                </c:pt>
                <c:pt idx="3">
                  <c:v>799.3</c:v>
                </c:pt>
                <c:pt idx="4">
                  <c:v>1011.4</c:v>
                </c:pt>
                <c:pt idx="5">
                  <c:v>788.8</c:v>
                </c:pt>
                <c:pt idx="6">
                  <c:v>930.9</c:v>
                </c:pt>
                <c:pt idx="7">
                  <c:v>784.8</c:v>
                </c:pt>
                <c:pt idx="8">
                  <c:v>569.79999999999995</c:v>
                </c:pt>
                <c:pt idx="9">
                  <c:v>674.3</c:v>
                </c:pt>
                <c:pt idx="10">
                  <c:v>726.7</c:v>
                </c:pt>
                <c:pt idx="11">
                  <c:v>1003.2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56-48AE-A43F-D66B1C85018C}"/>
            </c:ext>
          </c:extLst>
        </c:ser>
        <c:ser>
          <c:idx val="0"/>
          <c:order val="5"/>
          <c:tx>
            <c:strRef>
              <c:f>買取費用!$B$5</c:f>
              <c:strCache>
                <c:ptCount val="1"/>
                <c:pt idx="0">
                  <c:v>太陽光
（10kW未満）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買取費用!$A$42:$A$53</c:f>
              <c:numCache>
                <c:formatCode>yyyy"年"m"月"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買取費用!$B$42:$B$53</c:f>
              <c:numCache>
                <c:formatCode>#,##0_);[Red]\(#,##0\)</c:formatCode>
                <c:ptCount val="12"/>
                <c:pt idx="0">
                  <c:v>247</c:v>
                </c:pt>
                <c:pt idx="1">
                  <c:v>339</c:v>
                </c:pt>
                <c:pt idx="2">
                  <c:v>284.8</c:v>
                </c:pt>
                <c:pt idx="3">
                  <c:v>214.1</c:v>
                </c:pt>
                <c:pt idx="4">
                  <c:v>271.3</c:v>
                </c:pt>
                <c:pt idx="5">
                  <c:v>193.4</c:v>
                </c:pt>
                <c:pt idx="6">
                  <c:v>262.8</c:v>
                </c:pt>
                <c:pt idx="7">
                  <c:v>227</c:v>
                </c:pt>
                <c:pt idx="8">
                  <c:v>133.1</c:v>
                </c:pt>
                <c:pt idx="9">
                  <c:v>167.4</c:v>
                </c:pt>
                <c:pt idx="10">
                  <c:v>164</c:v>
                </c:pt>
                <c:pt idx="11">
                  <c:v>225.3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56-48AE-A43F-D66B1C850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4130744"/>
        <c:axId val="244131136"/>
      </c:barChart>
      <c:dateAx>
        <c:axId val="244130744"/>
        <c:scaling>
          <c:orientation val="minMax"/>
        </c:scaling>
        <c:delete val="0"/>
        <c:axPos val="b"/>
        <c:numFmt formatCode="yyyy&quot;年&quot;m&quot;月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4131136"/>
        <c:crosses val="autoZero"/>
        <c:auto val="1"/>
        <c:lblOffset val="100"/>
        <c:baseTimeUnit val="months"/>
      </c:dateAx>
      <c:valAx>
        <c:axId val="24413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r>
                  <a:rPr lang="ja-JP"/>
                  <a:t>億円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4130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買取費用!$G$5</c:f>
              <c:strCache>
                <c:ptCount val="1"/>
                <c:pt idx="0">
                  <c:v>バイオエネルギー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買取費用!$A$29:$A$40</c:f>
              <c:numCache>
                <c:formatCode>yyyy"年"m"月"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買取費用!$G$29:$G$40</c:f>
              <c:numCache>
                <c:formatCode>#,##0_);[Red]\(#,##0\)</c:formatCode>
                <c:ptCount val="12"/>
                <c:pt idx="0">
                  <c:v>64.5</c:v>
                </c:pt>
                <c:pt idx="1">
                  <c:v>66.900000000000006</c:v>
                </c:pt>
                <c:pt idx="2">
                  <c:v>45.6</c:v>
                </c:pt>
                <c:pt idx="3">
                  <c:v>55.6</c:v>
                </c:pt>
                <c:pt idx="4">
                  <c:v>62.7</c:v>
                </c:pt>
                <c:pt idx="5">
                  <c:v>55.5</c:v>
                </c:pt>
                <c:pt idx="6">
                  <c:v>53.7</c:v>
                </c:pt>
                <c:pt idx="7">
                  <c:v>60.9</c:v>
                </c:pt>
                <c:pt idx="8">
                  <c:v>71.400000000000006</c:v>
                </c:pt>
                <c:pt idx="9">
                  <c:v>68.5</c:v>
                </c:pt>
                <c:pt idx="10">
                  <c:v>62.3</c:v>
                </c:pt>
                <c:pt idx="11">
                  <c:v>74.900000000000006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C-4FD8-98E4-8F357E52AEE6}"/>
            </c:ext>
          </c:extLst>
        </c:ser>
        <c:ser>
          <c:idx val="4"/>
          <c:order val="1"/>
          <c:tx>
            <c:strRef>
              <c:f>買取費用!$F$5</c:f>
              <c:strCache>
                <c:ptCount val="1"/>
                <c:pt idx="0">
                  <c:v>地熱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買取費用!$A$29:$A$40</c:f>
              <c:numCache>
                <c:formatCode>yyyy"年"m"月"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買取費用!$F$29:$F$40</c:f>
              <c:numCache>
                <c:formatCode>#,##0_);[Red]\(#,##0\)</c:formatCode>
                <c:ptCount val="12"/>
                <c:pt idx="0">
                  <c:v>0.1</c:v>
                </c:pt>
                <c:pt idx="1">
                  <c:v>0.2</c:v>
                </c:pt>
                <c:pt idx="2">
                  <c:v>0.2</c:v>
                </c:pt>
                <c:pt idx="3">
                  <c:v>0.1</c:v>
                </c:pt>
                <c:pt idx="4">
                  <c:v>0</c:v>
                </c:pt>
                <c:pt idx="5">
                  <c:v>0.1</c:v>
                </c:pt>
                <c:pt idx="6">
                  <c:v>0.1</c:v>
                </c:pt>
                <c:pt idx="7">
                  <c:v>0</c:v>
                </c:pt>
                <c:pt idx="8">
                  <c:v>0.1</c:v>
                </c:pt>
                <c:pt idx="9">
                  <c:v>0.2</c:v>
                </c:pt>
                <c:pt idx="10">
                  <c:v>0.7</c:v>
                </c:pt>
                <c:pt idx="1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8C-4FD8-98E4-8F357E52AEE6}"/>
            </c:ext>
          </c:extLst>
        </c:ser>
        <c:ser>
          <c:idx val="3"/>
          <c:order val="2"/>
          <c:tx>
            <c:strRef>
              <c:f>買取費用!$E$5</c:f>
              <c:strCache>
                <c:ptCount val="1"/>
                <c:pt idx="0">
                  <c:v>中小水力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買取費用!$A$29:$A$40</c:f>
              <c:numCache>
                <c:formatCode>yyyy"年"m"月"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買取費用!$E$29:$E$40</c:f>
              <c:numCache>
                <c:formatCode>#,##0_);[Red]\(#,##0\)</c:formatCode>
                <c:ptCount val="12"/>
                <c:pt idx="0">
                  <c:v>28.9</c:v>
                </c:pt>
                <c:pt idx="1">
                  <c:v>28.9</c:v>
                </c:pt>
                <c:pt idx="2">
                  <c:v>24</c:v>
                </c:pt>
                <c:pt idx="3">
                  <c:v>28.4</c:v>
                </c:pt>
                <c:pt idx="4">
                  <c:v>27.8</c:v>
                </c:pt>
                <c:pt idx="5">
                  <c:v>19.3</c:v>
                </c:pt>
                <c:pt idx="6">
                  <c:v>20</c:v>
                </c:pt>
                <c:pt idx="7">
                  <c:v>22.1</c:v>
                </c:pt>
                <c:pt idx="8">
                  <c:v>22.8</c:v>
                </c:pt>
                <c:pt idx="9">
                  <c:v>16.899999999999999</c:v>
                </c:pt>
                <c:pt idx="10">
                  <c:v>15</c:v>
                </c:pt>
                <c:pt idx="11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8C-4FD8-98E4-8F357E52AEE6}"/>
            </c:ext>
          </c:extLst>
        </c:ser>
        <c:ser>
          <c:idx val="2"/>
          <c:order val="3"/>
          <c:tx>
            <c:strRef>
              <c:f>買取費用!$D$5</c:f>
              <c:strCache>
                <c:ptCount val="1"/>
                <c:pt idx="0">
                  <c:v>風力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買取費用!$A$29:$A$40</c:f>
              <c:numCache>
                <c:formatCode>yyyy"年"m"月"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買取費用!$D$29:$D$40</c:f>
              <c:numCache>
                <c:formatCode>#,##0_);[Red]\(#,##0\)</c:formatCode>
                <c:ptCount val="12"/>
                <c:pt idx="0">
                  <c:v>80.5</c:v>
                </c:pt>
                <c:pt idx="1">
                  <c:v>85.2</c:v>
                </c:pt>
                <c:pt idx="2">
                  <c:v>54</c:v>
                </c:pt>
                <c:pt idx="3">
                  <c:v>51.4</c:v>
                </c:pt>
                <c:pt idx="4">
                  <c:v>62.1</c:v>
                </c:pt>
                <c:pt idx="5">
                  <c:v>53.3</c:v>
                </c:pt>
                <c:pt idx="6">
                  <c:v>86.2</c:v>
                </c:pt>
                <c:pt idx="7">
                  <c:v>91.2</c:v>
                </c:pt>
                <c:pt idx="8">
                  <c:v>145.4</c:v>
                </c:pt>
                <c:pt idx="9">
                  <c:v>143.6</c:v>
                </c:pt>
                <c:pt idx="10">
                  <c:v>118.4</c:v>
                </c:pt>
                <c:pt idx="11">
                  <c:v>116.1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8C-4FD8-98E4-8F357E52AEE6}"/>
            </c:ext>
          </c:extLst>
        </c:ser>
        <c:ser>
          <c:idx val="1"/>
          <c:order val="4"/>
          <c:tx>
            <c:strRef>
              <c:f>買取費用!$C$5</c:f>
              <c:strCache>
                <c:ptCount val="1"/>
                <c:pt idx="0">
                  <c:v>太陽光
（10kW以上）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買取費用!$A$29:$A$40</c:f>
              <c:numCache>
                <c:formatCode>yyyy"年"m"月"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買取費用!$C$29:$C$40</c:f>
              <c:numCache>
                <c:formatCode>#,##0_);[Red]\(#,##0\)</c:formatCode>
                <c:ptCount val="12"/>
                <c:pt idx="0">
                  <c:v>381.9</c:v>
                </c:pt>
                <c:pt idx="1">
                  <c:v>487.9</c:v>
                </c:pt>
                <c:pt idx="2">
                  <c:v>478.9</c:v>
                </c:pt>
                <c:pt idx="3">
                  <c:v>450</c:v>
                </c:pt>
                <c:pt idx="4">
                  <c:v>502.6</c:v>
                </c:pt>
                <c:pt idx="5">
                  <c:v>455.4</c:v>
                </c:pt>
                <c:pt idx="6">
                  <c:v>486.8</c:v>
                </c:pt>
                <c:pt idx="7">
                  <c:v>442.6</c:v>
                </c:pt>
                <c:pt idx="8">
                  <c:v>348.4</c:v>
                </c:pt>
                <c:pt idx="9">
                  <c:v>417.7</c:v>
                </c:pt>
                <c:pt idx="10">
                  <c:v>460.7</c:v>
                </c:pt>
                <c:pt idx="11">
                  <c:v>573.1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8C-4FD8-98E4-8F357E52AEE6}"/>
            </c:ext>
          </c:extLst>
        </c:ser>
        <c:ser>
          <c:idx val="0"/>
          <c:order val="5"/>
          <c:tx>
            <c:strRef>
              <c:f>買取費用!$B$5</c:f>
              <c:strCache>
                <c:ptCount val="1"/>
                <c:pt idx="0">
                  <c:v>太陽光
（10kW未満）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買取費用!$A$29:$A$40</c:f>
              <c:numCache>
                <c:formatCode>yyyy"年"m"月"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買取費用!$B$29:$B$40</c:f>
              <c:numCache>
                <c:formatCode>#,##0_);[Red]\(#,##0\)</c:formatCode>
                <c:ptCount val="12"/>
                <c:pt idx="0">
                  <c:v>247.8</c:v>
                </c:pt>
                <c:pt idx="1">
                  <c:v>305.10000000000002</c:v>
                </c:pt>
                <c:pt idx="2">
                  <c:v>259.39999999999998</c:v>
                </c:pt>
                <c:pt idx="3">
                  <c:v>217.5</c:v>
                </c:pt>
                <c:pt idx="4">
                  <c:v>224.8</c:v>
                </c:pt>
                <c:pt idx="5">
                  <c:v>194.1</c:v>
                </c:pt>
                <c:pt idx="6">
                  <c:v>225.9</c:v>
                </c:pt>
                <c:pt idx="7">
                  <c:v>195.8</c:v>
                </c:pt>
                <c:pt idx="8">
                  <c:v>130.5</c:v>
                </c:pt>
                <c:pt idx="9">
                  <c:v>150.1</c:v>
                </c:pt>
                <c:pt idx="10">
                  <c:v>155.80000000000001</c:v>
                </c:pt>
                <c:pt idx="11">
                  <c:v>179.2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8C-4FD8-98E4-8F357E52A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4131920"/>
        <c:axId val="244132312"/>
      </c:barChart>
      <c:dateAx>
        <c:axId val="244131920"/>
        <c:scaling>
          <c:orientation val="minMax"/>
        </c:scaling>
        <c:delete val="0"/>
        <c:axPos val="b"/>
        <c:numFmt formatCode="yyyy&quot;年&quot;m&quot;月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4132312"/>
        <c:crosses val="autoZero"/>
        <c:auto val="1"/>
        <c:lblOffset val="100"/>
        <c:baseTimeUnit val="months"/>
      </c:dateAx>
      <c:valAx>
        <c:axId val="244132312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r>
                  <a:rPr lang="ja-JP"/>
                  <a:t>億円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4131920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買取費用!$G$5</c:f>
              <c:strCache>
                <c:ptCount val="1"/>
                <c:pt idx="0">
                  <c:v>バイオエネルギー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買取費用!$A$16:$A$27</c:f>
              <c:numCache>
                <c:formatCode>yyyy"年"m"月"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買取費用!$G$16:$G$27</c:f>
              <c:numCache>
                <c:formatCode>#,##0_);[Red]\(#,##0\)</c:formatCode>
                <c:ptCount val="12"/>
                <c:pt idx="0">
                  <c:v>43.6</c:v>
                </c:pt>
                <c:pt idx="1">
                  <c:v>43</c:v>
                </c:pt>
                <c:pt idx="2">
                  <c:v>39.200000000000003</c:v>
                </c:pt>
                <c:pt idx="3">
                  <c:v>50</c:v>
                </c:pt>
                <c:pt idx="4">
                  <c:v>50.8</c:v>
                </c:pt>
                <c:pt idx="5">
                  <c:v>53.2</c:v>
                </c:pt>
                <c:pt idx="6">
                  <c:v>44.6</c:v>
                </c:pt>
                <c:pt idx="7">
                  <c:v>54.4</c:v>
                </c:pt>
                <c:pt idx="8">
                  <c:v>61.9</c:v>
                </c:pt>
                <c:pt idx="9">
                  <c:v>51.9</c:v>
                </c:pt>
                <c:pt idx="10">
                  <c:v>42.6</c:v>
                </c:pt>
                <c:pt idx="11">
                  <c:v>53.2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E-4D61-9F00-EDEE9BB6FB75}"/>
            </c:ext>
          </c:extLst>
        </c:ser>
        <c:ser>
          <c:idx val="4"/>
          <c:order val="1"/>
          <c:tx>
            <c:strRef>
              <c:f>買取費用!$F$5</c:f>
              <c:strCache>
                <c:ptCount val="1"/>
                <c:pt idx="0">
                  <c:v>地熱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買取費用!$A$16:$A$27</c:f>
              <c:numCache>
                <c:formatCode>yyyy"年"m"月"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買取費用!$F$16:$F$27</c:f>
              <c:numCache>
                <c:formatCode>#,##0_);[Red]\(#,##0\)</c:formatCode>
                <c:ptCount val="12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4E-4D61-9F00-EDEE9BB6FB75}"/>
            </c:ext>
          </c:extLst>
        </c:ser>
        <c:ser>
          <c:idx val="3"/>
          <c:order val="2"/>
          <c:tx>
            <c:strRef>
              <c:f>買取費用!$E$5</c:f>
              <c:strCache>
                <c:ptCount val="1"/>
                <c:pt idx="0">
                  <c:v>中小水力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買取費用!$A$16:$A$27</c:f>
              <c:numCache>
                <c:formatCode>yyyy"年"m"月"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買取費用!$E$16:$E$27</c:f>
              <c:numCache>
                <c:formatCode>#,##0_);[Red]\(#,##0\)</c:formatCode>
                <c:ptCount val="12"/>
                <c:pt idx="0">
                  <c:v>25.6</c:v>
                </c:pt>
                <c:pt idx="1">
                  <c:v>26.7</c:v>
                </c:pt>
                <c:pt idx="2">
                  <c:v>21.9</c:v>
                </c:pt>
                <c:pt idx="3">
                  <c:v>21.8</c:v>
                </c:pt>
                <c:pt idx="4">
                  <c:v>21.1</c:v>
                </c:pt>
                <c:pt idx="5">
                  <c:v>21.2</c:v>
                </c:pt>
                <c:pt idx="6">
                  <c:v>17.7</c:v>
                </c:pt>
                <c:pt idx="7">
                  <c:v>19</c:v>
                </c:pt>
                <c:pt idx="8">
                  <c:v>17.7</c:v>
                </c:pt>
                <c:pt idx="9">
                  <c:v>13.1</c:v>
                </c:pt>
                <c:pt idx="10">
                  <c:v>12.5</c:v>
                </c:pt>
                <c:pt idx="11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4E-4D61-9F00-EDEE9BB6FB75}"/>
            </c:ext>
          </c:extLst>
        </c:ser>
        <c:ser>
          <c:idx val="2"/>
          <c:order val="3"/>
          <c:tx>
            <c:strRef>
              <c:f>買取費用!$D$5</c:f>
              <c:strCache>
                <c:ptCount val="1"/>
                <c:pt idx="0">
                  <c:v>風力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買取費用!$A$16:$A$27</c:f>
              <c:numCache>
                <c:formatCode>yyyy"年"m"月"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買取費用!$D$16:$D$27</c:f>
              <c:numCache>
                <c:formatCode>#,##0_);[Red]\(#,##0\)</c:formatCode>
                <c:ptCount val="12"/>
                <c:pt idx="0">
                  <c:v>110.2</c:v>
                </c:pt>
                <c:pt idx="1">
                  <c:v>74</c:v>
                </c:pt>
                <c:pt idx="2">
                  <c:v>39.4</c:v>
                </c:pt>
                <c:pt idx="3">
                  <c:v>61.1</c:v>
                </c:pt>
                <c:pt idx="4">
                  <c:v>46.7</c:v>
                </c:pt>
                <c:pt idx="5">
                  <c:v>53.7</c:v>
                </c:pt>
                <c:pt idx="6">
                  <c:v>92.3</c:v>
                </c:pt>
                <c:pt idx="7">
                  <c:v>101.4</c:v>
                </c:pt>
                <c:pt idx="8">
                  <c:v>124</c:v>
                </c:pt>
                <c:pt idx="9">
                  <c:v>116.7</c:v>
                </c:pt>
                <c:pt idx="10">
                  <c:v>108.3</c:v>
                </c:pt>
                <c:pt idx="11">
                  <c:v>117.9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4E-4D61-9F00-EDEE9BB6FB75}"/>
            </c:ext>
          </c:extLst>
        </c:ser>
        <c:ser>
          <c:idx val="1"/>
          <c:order val="4"/>
          <c:tx>
            <c:strRef>
              <c:f>買取費用!$C$5</c:f>
              <c:strCache>
                <c:ptCount val="1"/>
                <c:pt idx="0">
                  <c:v>太陽光
（10kW以上）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買取費用!$A$16:$A$27</c:f>
              <c:numCache>
                <c:formatCode>yyyy"年"m"月"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買取費用!$C$16:$C$27</c:f>
              <c:numCache>
                <c:formatCode>#,##0_);[Red]\(#,##0\)</c:formatCode>
                <c:ptCount val="12"/>
                <c:pt idx="0">
                  <c:v>55.9</c:v>
                </c:pt>
                <c:pt idx="1">
                  <c:v>104.2</c:v>
                </c:pt>
                <c:pt idx="2">
                  <c:v>107.7</c:v>
                </c:pt>
                <c:pt idx="3">
                  <c:v>111</c:v>
                </c:pt>
                <c:pt idx="4">
                  <c:v>156.69999999999999</c:v>
                </c:pt>
                <c:pt idx="5">
                  <c:v>160</c:v>
                </c:pt>
                <c:pt idx="6">
                  <c:v>168.6</c:v>
                </c:pt>
                <c:pt idx="7">
                  <c:v>152.9</c:v>
                </c:pt>
                <c:pt idx="8">
                  <c:v>148.4</c:v>
                </c:pt>
                <c:pt idx="9">
                  <c:v>169.6</c:v>
                </c:pt>
                <c:pt idx="10">
                  <c:v>186</c:v>
                </c:pt>
                <c:pt idx="11">
                  <c:v>248.3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4E-4D61-9F00-EDEE9BB6FB75}"/>
            </c:ext>
          </c:extLst>
        </c:ser>
        <c:ser>
          <c:idx val="0"/>
          <c:order val="5"/>
          <c:tx>
            <c:strRef>
              <c:f>買取費用!$B$5</c:f>
              <c:strCache>
                <c:ptCount val="1"/>
                <c:pt idx="0">
                  <c:v>太陽光
（10kW未満）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買取費用!$A$16:$A$27</c:f>
              <c:numCache>
                <c:formatCode>yyyy"年"m"月"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買取費用!$B$16:$B$27</c:f>
              <c:numCache>
                <c:formatCode>#,##0_);[Red]\(#,##0\)</c:formatCode>
                <c:ptCount val="12"/>
                <c:pt idx="0">
                  <c:v>183.3</c:v>
                </c:pt>
                <c:pt idx="1">
                  <c:v>266.39999999999998</c:v>
                </c:pt>
                <c:pt idx="2">
                  <c:v>213</c:v>
                </c:pt>
                <c:pt idx="3">
                  <c:v>170.8</c:v>
                </c:pt>
                <c:pt idx="4">
                  <c:v>205.3</c:v>
                </c:pt>
                <c:pt idx="5">
                  <c:v>187.1</c:v>
                </c:pt>
                <c:pt idx="6">
                  <c:v>195</c:v>
                </c:pt>
                <c:pt idx="7">
                  <c:v>152.30000000000001</c:v>
                </c:pt>
                <c:pt idx="8">
                  <c:v>131.5</c:v>
                </c:pt>
                <c:pt idx="9">
                  <c:v>133.19999999999999</c:v>
                </c:pt>
                <c:pt idx="10">
                  <c:v>136.80000000000001</c:v>
                </c:pt>
                <c:pt idx="11">
                  <c:v>173.4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4E-4D61-9F00-EDEE9BB6F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4133096"/>
        <c:axId val="244133488"/>
      </c:barChart>
      <c:dateAx>
        <c:axId val="244133096"/>
        <c:scaling>
          <c:orientation val="minMax"/>
        </c:scaling>
        <c:delete val="0"/>
        <c:axPos val="b"/>
        <c:numFmt formatCode="yyyy&quot;年&quot;m&quot;月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4133488"/>
        <c:crosses val="autoZero"/>
        <c:auto val="1"/>
        <c:lblOffset val="100"/>
        <c:baseTimeUnit val="months"/>
      </c:dateAx>
      <c:valAx>
        <c:axId val="244133488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r>
                  <a:rPr lang="ja-JP"/>
                  <a:t>億円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413309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買取費用!$G$5</c:f>
              <c:strCache>
                <c:ptCount val="1"/>
                <c:pt idx="0">
                  <c:v>バイオエネルギー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買取費用!$A$6:$A$14</c:f>
              <c:numCache>
                <c:formatCode>yyyy"年"m"月"</c:formatCode>
                <c:ptCount val="9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</c:numCache>
            </c:numRef>
          </c:cat>
          <c:val>
            <c:numRef>
              <c:f>買取費用!$G$6:$G$14</c:f>
              <c:numCache>
                <c:formatCode>#,##0_);[Red]\(#,##0\)</c:formatCode>
                <c:ptCount val="9"/>
                <c:pt idx="0">
                  <c:v>0</c:v>
                </c:pt>
                <c:pt idx="1">
                  <c:v>0.3</c:v>
                </c:pt>
                <c:pt idx="2">
                  <c:v>1</c:v>
                </c:pt>
                <c:pt idx="3">
                  <c:v>0.9</c:v>
                </c:pt>
                <c:pt idx="4">
                  <c:v>1.7</c:v>
                </c:pt>
                <c:pt idx="5">
                  <c:v>4.7</c:v>
                </c:pt>
                <c:pt idx="6">
                  <c:v>4.4000000000000004</c:v>
                </c:pt>
                <c:pt idx="7">
                  <c:v>7.1</c:v>
                </c:pt>
                <c:pt idx="8">
                  <c:v>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8-457B-AE34-5000AB21FF78}"/>
            </c:ext>
          </c:extLst>
        </c:ser>
        <c:ser>
          <c:idx val="4"/>
          <c:order val="1"/>
          <c:tx>
            <c:strRef>
              <c:f>買取費用!$F$5</c:f>
              <c:strCache>
                <c:ptCount val="1"/>
                <c:pt idx="0">
                  <c:v>地熱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買取費用!$A$6:$A$14</c:f>
              <c:numCache>
                <c:formatCode>yyyy"年"m"月"</c:formatCode>
                <c:ptCount val="9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</c:numCache>
            </c:numRef>
          </c:cat>
          <c:val>
            <c:numRef>
              <c:f>買取費用!$F$6:$F$14</c:f>
              <c:numCache>
                <c:formatCode>#,##0_);[Red]\(#,##0\)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78-457B-AE34-5000AB21FF78}"/>
            </c:ext>
          </c:extLst>
        </c:ser>
        <c:ser>
          <c:idx val="3"/>
          <c:order val="2"/>
          <c:tx>
            <c:strRef>
              <c:f>買取費用!$E$5</c:f>
              <c:strCache>
                <c:ptCount val="1"/>
                <c:pt idx="0">
                  <c:v>中小水力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買取費用!$A$6:$A$14</c:f>
              <c:numCache>
                <c:formatCode>yyyy"年"m"月"</c:formatCode>
                <c:ptCount val="9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</c:numCache>
            </c:numRef>
          </c:cat>
          <c:val>
            <c:numRef>
              <c:f>買取費用!$E$6:$E$14</c:f>
              <c:numCache>
                <c:formatCode>#,##0_);[Red]\(#,##0\)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0.3</c:v>
                </c:pt>
                <c:pt idx="4">
                  <c:v>0.6</c:v>
                </c:pt>
                <c:pt idx="5">
                  <c:v>3.5</c:v>
                </c:pt>
                <c:pt idx="6">
                  <c:v>3.2</c:v>
                </c:pt>
                <c:pt idx="7">
                  <c:v>5.0999999999999996</c:v>
                </c:pt>
                <c:pt idx="8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78-457B-AE34-5000AB21FF78}"/>
            </c:ext>
          </c:extLst>
        </c:ser>
        <c:ser>
          <c:idx val="2"/>
          <c:order val="3"/>
          <c:tx>
            <c:strRef>
              <c:f>買取費用!$D$5</c:f>
              <c:strCache>
                <c:ptCount val="1"/>
                <c:pt idx="0">
                  <c:v>風力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買取費用!$A$6:$A$14</c:f>
              <c:numCache>
                <c:formatCode>yyyy"年"m"月"</c:formatCode>
                <c:ptCount val="9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</c:numCache>
            </c:numRef>
          </c:cat>
          <c:val>
            <c:numRef>
              <c:f>買取費用!$D$6:$D$14</c:f>
              <c:numCache>
                <c:formatCode>#,##0_);[Red]\(#,##0\)</c:formatCode>
                <c:ptCount val="9"/>
                <c:pt idx="0">
                  <c:v>0</c:v>
                </c:pt>
                <c:pt idx="1">
                  <c:v>0.1</c:v>
                </c:pt>
                <c:pt idx="2">
                  <c:v>6</c:v>
                </c:pt>
                <c:pt idx="3">
                  <c:v>45.2</c:v>
                </c:pt>
                <c:pt idx="4">
                  <c:v>80.7</c:v>
                </c:pt>
                <c:pt idx="5">
                  <c:v>119.1</c:v>
                </c:pt>
                <c:pt idx="6">
                  <c:v>108.6</c:v>
                </c:pt>
                <c:pt idx="7">
                  <c:v>107</c:v>
                </c:pt>
                <c:pt idx="8">
                  <c:v>118.9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78-457B-AE34-5000AB21FF78}"/>
            </c:ext>
          </c:extLst>
        </c:ser>
        <c:ser>
          <c:idx val="1"/>
          <c:order val="4"/>
          <c:tx>
            <c:strRef>
              <c:f>買取費用!$C$5</c:f>
              <c:strCache>
                <c:ptCount val="1"/>
                <c:pt idx="0">
                  <c:v>太陽光
（10kW以上）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買取費用!$A$6:$A$14</c:f>
              <c:numCache>
                <c:formatCode>yyyy"年"m"月"</c:formatCode>
                <c:ptCount val="9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</c:numCache>
            </c:numRef>
          </c:cat>
          <c:val>
            <c:numRef>
              <c:f>買取費用!$C$6:$C$14</c:f>
              <c:numCache>
                <c:formatCode>#,##0_);[Red]\(#,##0\)</c:formatCode>
                <c:ptCount val="9"/>
                <c:pt idx="0">
                  <c:v>0.5</c:v>
                </c:pt>
                <c:pt idx="1">
                  <c:v>3.6</c:v>
                </c:pt>
                <c:pt idx="2">
                  <c:v>4</c:v>
                </c:pt>
                <c:pt idx="3">
                  <c:v>4.8</c:v>
                </c:pt>
                <c:pt idx="4">
                  <c:v>6</c:v>
                </c:pt>
                <c:pt idx="5">
                  <c:v>6.3</c:v>
                </c:pt>
                <c:pt idx="6">
                  <c:v>9.6</c:v>
                </c:pt>
                <c:pt idx="7">
                  <c:v>14.1</c:v>
                </c:pt>
                <c:pt idx="8">
                  <c:v>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78-457B-AE34-5000AB21FF78}"/>
            </c:ext>
          </c:extLst>
        </c:ser>
        <c:ser>
          <c:idx val="0"/>
          <c:order val="5"/>
          <c:tx>
            <c:strRef>
              <c:f>買取費用!$B$5</c:f>
              <c:strCache>
                <c:ptCount val="1"/>
                <c:pt idx="0">
                  <c:v>太陽光
（10kW未満）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買取費用!$A$6:$A$14</c:f>
              <c:numCache>
                <c:formatCode>yyyy"年"m"月"</c:formatCode>
                <c:ptCount val="9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</c:numCache>
            </c:numRef>
          </c:cat>
          <c:val>
            <c:numRef>
              <c:f>買取費用!$B$6:$B$14</c:f>
              <c:numCache>
                <c:formatCode>#,##0_);[Red]\(#,##0\)</c:formatCode>
                <c:ptCount val="9"/>
                <c:pt idx="0">
                  <c:v>0.1</c:v>
                </c:pt>
                <c:pt idx="1">
                  <c:v>156.19999999999999</c:v>
                </c:pt>
                <c:pt idx="2">
                  <c:v>154.4</c:v>
                </c:pt>
                <c:pt idx="3">
                  <c:v>146.69999999999999</c:v>
                </c:pt>
                <c:pt idx="4">
                  <c:v>132.9</c:v>
                </c:pt>
                <c:pt idx="5">
                  <c:v>94.4</c:v>
                </c:pt>
                <c:pt idx="6">
                  <c:v>95.6</c:v>
                </c:pt>
                <c:pt idx="7">
                  <c:v>112.8</c:v>
                </c:pt>
                <c:pt idx="8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78-457B-AE34-5000AB21F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4134272"/>
        <c:axId val="244134664"/>
      </c:barChart>
      <c:dateAx>
        <c:axId val="244134272"/>
        <c:scaling>
          <c:orientation val="minMax"/>
        </c:scaling>
        <c:delete val="0"/>
        <c:axPos val="b"/>
        <c:numFmt formatCode="yyyy&quot;年&quot;m&quot;月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4134664"/>
        <c:crosses val="autoZero"/>
        <c:auto val="1"/>
        <c:lblOffset val="100"/>
        <c:baseTimeUnit val="months"/>
      </c:dateAx>
      <c:valAx>
        <c:axId val="244134664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r>
                  <a:rPr lang="ja-JP"/>
                  <a:t>億円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413427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2878" cy="605117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878" cy="605117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2878" cy="605117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2878" cy="605117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view="pageBreakPreview" zoomScaleNormal="100" zoomScaleSheetLayoutView="100" workbookViewId="0">
      <pane xSplit="1" ySplit="5" topLeftCell="B45" activePane="bottomRight" state="frozen"/>
      <selection pane="topRight" activeCell="B1" sqref="B1"/>
      <selection pane="bottomLeft" activeCell="A6" sqref="A6"/>
      <selection pane="bottomRight" activeCell="J57" sqref="J57"/>
    </sheetView>
  </sheetViews>
  <sheetFormatPr defaultRowHeight="12" x14ac:dyDescent="0.2"/>
  <cols>
    <col min="1" max="7" width="13.85546875" customWidth="1"/>
    <col min="8" max="8" width="13.5703125" customWidth="1"/>
  </cols>
  <sheetData>
    <row r="1" spans="1:9" s="1" customFormat="1" ht="16.5" x14ac:dyDescent="0.2">
      <c r="A1" s="7" t="s">
        <v>11</v>
      </c>
    </row>
    <row r="2" spans="1:9" s="1" customFormat="1" ht="16.5" x14ac:dyDescent="0.2">
      <c r="A2" s="7" t="s">
        <v>12</v>
      </c>
    </row>
    <row r="4" spans="1:9" ht="16.5" x14ac:dyDescent="0.2">
      <c r="A4" s="7" t="s">
        <v>10</v>
      </c>
      <c r="B4" s="1"/>
      <c r="C4" s="1"/>
      <c r="D4" s="1"/>
      <c r="E4" s="1"/>
      <c r="F4" s="1"/>
      <c r="G4" s="1"/>
      <c r="H4" s="12" t="s">
        <v>7</v>
      </c>
    </row>
    <row r="5" spans="1:9" ht="24" x14ac:dyDescent="0.2">
      <c r="A5" s="3"/>
      <c r="B5" s="4" t="s">
        <v>4</v>
      </c>
      <c r="C5" s="4" t="s">
        <v>5</v>
      </c>
      <c r="D5" s="4" t="s">
        <v>0</v>
      </c>
      <c r="E5" s="4" t="s">
        <v>1</v>
      </c>
      <c r="F5" s="4" t="s">
        <v>2</v>
      </c>
      <c r="G5" s="4" t="s">
        <v>3</v>
      </c>
      <c r="H5" s="4" t="s">
        <v>6</v>
      </c>
      <c r="I5" s="5" t="s">
        <v>8</v>
      </c>
    </row>
    <row r="6" spans="1:9" ht="14.25" x14ac:dyDescent="0.2">
      <c r="A6" s="6">
        <v>41091</v>
      </c>
      <c r="B6" s="8">
        <v>0.1</v>
      </c>
      <c r="C6" s="8">
        <v>0.5</v>
      </c>
      <c r="D6" s="8">
        <v>0</v>
      </c>
      <c r="E6" s="8">
        <v>0</v>
      </c>
      <c r="F6" s="8">
        <v>0</v>
      </c>
      <c r="G6" s="8">
        <v>0</v>
      </c>
      <c r="H6" s="9">
        <f>SUM(B6:G6)</f>
        <v>0.6</v>
      </c>
    </row>
    <row r="7" spans="1:9" ht="14.25" x14ac:dyDescent="0.2">
      <c r="A7" s="6">
        <v>41122</v>
      </c>
      <c r="B7" s="8">
        <v>156.19999999999999</v>
      </c>
      <c r="C7" s="8">
        <v>3.6</v>
      </c>
      <c r="D7" s="8">
        <v>0.1</v>
      </c>
      <c r="E7" s="8">
        <v>0</v>
      </c>
      <c r="F7" s="8">
        <v>0</v>
      </c>
      <c r="G7" s="8">
        <v>0.3</v>
      </c>
      <c r="H7" s="9">
        <f>SUM(B7:G7)</f>
        <v>160.19999999999999</v>
      </c>
    </row>
    <row r="8" spans="1:9" ht="14.25" x14ac:dyDescent="0.2">
      <c r="A8" s="6">
        <v>41153</v>
      </c>
      <c r="B8" s="8">
        <v>154.4</v>
      </c>
      <c r="C8" s="8">
        <v>4</v>
      </c>
      <c r="D8" s="8">
        <v>6</v>
      </c>
      <c r="E8" s="8">
        <v>0.1</v>
      </c>
      <c r="F8" s="8">
        <v>0</v>
      </c>
      <c r="G8" s="8">
        <v>1</v>
      </c>
      <c r="H8" s="9">
        <f t="shared" ref="H8:H29" si="0">SUM(B8:G8)</f>
        <v>165.5</v>
      </c>
    </row>
    <row r="9" spans="1:9" ht="14.25" x14ac:dyDescent="0.2">
      <c r="A9" s="6">
        <v>41183</v>
      </c>
      <c r="B9" s="8">
        <v>146.69999999999999</v>
      </c>
      <c r="C9" s="8">
        <v>4.8</v>
      </c>
      <c r="D9" s="8">
        <v>45.2</v>
      </c>
      <c r="E9" s="8">
        <v>0.3</v>
      </c>
      <c r="F9" s="8">
        <v>0</v>
      </c>
      <c r="G9" s="8">
        <v>0.9</v>
      </c>
      <c r="H9" s="9">
        <f t="shared" si="0"/>
        <v>197.9</v>
      </c>
    </row>
    <row r="10" spans="1:9" ht="14.25" x14ac:dyDescent="0.2">
      <c r="A10" s="6">
        <v>41214</v>
      </c>
      <c r="B10" s="8">
        <v>132.9</v>
      </c>
      <c r="C10" s="8">
        <v>6</v>
      </c>
      <c r="D10" s="8">
        <v>80.7</v>
      </c>
      <c r="E10" s="8">
        <v>0.6</v>
      </c>
      <c r="F10" s="8">
        <v>0</v>
      </c>
      <c r="G10" s="8">
        <v>1.7</v>
      </c>
      <c r="H10" s="9">
        <f t="shared" si="0"/>
        <v>221.9</v>
      </c>
    </row>
    <row r="11" spans="1:9" ht="14.25" x14ac:dyDescent="0.2">
      <c r="A11" s="6">
        <v>41244</v>
      </c>
      <c r="B11" s="8">
        <v>94.4</v>
      </c>
      <c r="C11" s="8">
        <v>6.3</v>
      </c>
      <c r="D11" s="8">
        <v>119.1</v>
      </c>
      <c r="E11" s="8">
        <v>3.5</v>
      </c>
      <c r="F11" s="8">
        <v>0</v>
      </c>
      <c r="G11" s="8">
        <v>4.7</v>
      </c>
      <c r="H11" s="9">
        <f t="shared" si="0"/>
        <v>228</v>
      </c>
      <c r="I11" s="2">
        <f>SUM(H6:H11)</f>
        <v>974.09999999999991</v>
      </c>
    </row>
    <row r="12" spans="1:9" ht="14.25" x14ac:dyDescent="0.2">
      <c r="A12" s="6">
        <v>41275</v>
      </c>
      <c r="B12" s="8">
        <v>95.6</v>
      </c>
      <c r="C12" s="8">
        <v>9.6</v>
      </c>
      <c r="D12" s="8">
        <v>108.6</v>
      </c>
      <c r="E12" s="8">
        <v>3.2</v>
      </c>
      <c r="F12" s="8">
        <v>0.2</v>
      </c>
      <c r="G12" s="8">
        <v>4.4000000000000004</v>
      </c>
      <c r="H12" s="9">
        <f t="shared" si="0"/>
        <v>221.59999999999997</v>
      </c>
    </row>
    <row r="13" spans="1:9" ht="14.25" x14ac:dyDescent="0.2">
      <c r="A13" s="6">
        <v>41306</v>
      </c>
      <c r="B13" s="8">
        <v>112.8</v>
      </c>
      <c r="C13" s="8">
        <v>14.1</v>
      </c>
      <c r="D13" s="8">
        <v>107</v>
      </c>
      <c r="E13" s="8">
        <v>5.0999999999999996</v>
      </c>
      <c r="F13" s="8">
        <v>0.2</v>
      </c>
      <c r="G13" s="8">
        <v>7.1</v>
      </c>
      <c r="H13" s="9">
        <f t="shared" si="0"/>
        <v>246.29999999999995</v>
      </c>
    </row>
    <row r="14" spans="1:9" ht="15" thickBot="1" x14ac:dyDescent="0.25">
      <c r="A14" s="13">
        <v>41334</v>
      </c>
      <c r="B14" s="14">
        <v>156</v>
      </c>
      <c r="C14" s="14">
        <v>26.4</v>
      </c>
      <c r="D14" s="14">
        <v>118.9</v>
      </c>
      <c r="E14" s="14">
        <v>17.7</v>
      </c>
      <c r="F14" s="14">
        <v>0.1</v>
      </c>
      <c r="G14" s="14">
        <v>21.3</v>
      </c>
      <c r="H14" s="15">
        <f t="shared" si="0"/>
        <v>340.40000000000003</v>
      </c>
    </row>
    <row r="15" spans="1:9" s="1" customFormat="1" ht="15" thickBot="1" x14ac:dyDescent="0.25">
      <c r="A15" s="19" t="s">
        <v>13</v>
      </c>
      <c r="B15" s="20">
        <f>SUM(B6:B14)</f>
        <v>1049.0999999999999</v>
      </c>
      <c r="C15" s="20">
        <f t="shared" ref="C15:H15" si="1">SUM(C6:C14)</f>
        <v>75.3</v>
      </c>
      <c r="D15" s="20">
        <f t="shared" si="1"/>
        <v>585.6</v>
      </c>
      <c r="E15" s="20">
        <f t="shared" si="1"/>
        <v>30.5</v>
      </c>
      <c r="F15" s="20">
        <f t="shared" si="1"/>
        <v>0.5</v>
      </c>
      <c r="G15" s="20">
        <f t="shared" si="1"/>
        <v>41.400000000000006</v>
      </c>
      <c r="H15" s="21">
        <f t="shared" si="1"/>
        <v>1782.3999999999999</v>
      </c>
    </row>
    <row r="16" spans="1:9" ht="14.25" x14ac:dyDescent="0.2">
      <c r="A16" s="16">
        <v>41365</v>
      </c>
      <c r="B16" s="17">
        <v>183.3</v>
      </c>
      <c r="C16" s="17">
        <v>55.9</v>
      </c>
      <c r="D16" s="17">
        <v>110.2</v>
      </c>
      <c r="E16" s="17">
        <v>25.6</v>
      </c>
      <c r="F16" s="17">
        <v>0.2</v>
      </c>
      <c r="G16" s="17">
        <v>43.6</v>
      </c>
      <c r="H16" s="18">
        <f t="shared" si="0"/>
        <v>418.80000000000007</v>
      </c>
    </row>
    <row r="17" spans="1:9" ht="14.25" x14ac:dyDescent="0.2">
      <c r="A17" s="6">
        <v>41395</v>
      </c>
      <c r="B17" s="8">
        <v>266.39999999999998</v>
      </c>
      <c r="C17" s="8">
        <v>104.2</v>
      </c>
      <c r="D17" s="8">
        <v>74</v>
      </c>
      <c r="E17" s="8">
        <v>26.7</v>
      </c>
      <c r="F17" s="8">
        <v>0.2</v>
      </c>
      <c r="G17" s="8">
        <v>43</v>
      </c>
      <c r="H17" s="9">
        <f t="shared" si="0"/>
        <v>514.5</v>
      </c>
    </row>
    <row r="18" spans="1:9" ht="14.25" x14ac:dyDescent="0.2">
      <c r="A18" s="6">
        <v>41426</v>
      </c>
      <c r="B18" s="8">
        <v>213</v>
      </c>
      <c r="C18" s="8">
        <v>107.7</v>
      </c>
      <c r="D18" s="8">
        <v>39.4</v>
      </c>
      <c r="E18" s="8">
        <v>21.9</v>
      </c>
      <c r="F18" s="8">
        <v>0.2</v>
      </c>
      <c r="G18" s="8">
        <v>39.200000000000003</v>
      </c>
      <c r="H18" s="9">
        <f t="shared" si="0"/>
        <v>421.39999999999992</v>
      </c>
    </row>
    <row r="19" spans="1:9" ht="14.25" x14ac:dyDescent="0.2">
      <c r="A19" s="6">
        <v>41456</v>
      </c>
      <c r="B19" s="8">
        <v>170.8</v>
      </c>
      <c r="C19" s="8">
        <v>111</v>
      </c>
      <c r="D19" s="8">
        <v>61.1</v>
      </c>
      <c r="E19" s="8">
        <v>21.8</v>
      </c>
      <c r="F19" s="8">
        <v>0.2</v>
      </c>
      <c r="G19" s="8">
        <v>50</v>
      </c>
      <c r="H19" s="9">
        <f t="shared" si="0"/>
        <v>414.90000000000003</v>
      </c>
    </row>
    <row r="20" spans="1:9" ht="14.25" x14ac:dyDescent="0.2">
      <c r="A20" s="6">
        <v>41487</v>
      </c>
      <c r="B20" s="8">
        <v>205.3</v>
      </c>
      <c r="C20" s="8">
        <v>156.69999999999999</v>
      </c>
      <c r="D20" s="8">
        <v>46.7</v>
      </c>
      <c r="E20" s="8">
        <v>21.1</v>
      </c>
      <c r="F20" s="8">
        <v>0.2</v>
      </c>
      <c r="G20" s="8">
        <v>50.8</v>
      </c>
      <c r="H20" s="9">
        <f t="shared" si="0"/>
        <v>480.8</v>
      </c>
    </row>
    <row r="21" spans="1:9" ht="14.25" x14ac:dyDescent="0.2">
      <c r="A21" s="6">
        <v>41518</v>
      </c>
      <c r="B21" s="8">
        <v>187.1</v>
      </c>
      <c r="C21" s="8">
        <v>160</v>
      </c>
      <c r="D21" s="8">
        <v>53.7</v>
      </c>
      <c r="E21" s="8">
        <v>21.2</v>
      </c>
      <c r="F21" s="8">
        <v>0.2</v>
      </c>
      <c r="G21" s="8">
        <v>53.2</v>
      </c>
      <c r="H21" s="9">
        <f t="shared" si="0"/>
        <v>475.4</v>
      </c>
    </row>
    <row r="22" spans="1:9" ht="14.25" x14ac:dyDescent="0.2">
      <c r="A22" s="6">
        <v>41548</v>
      </c>
      <c r="B22" s="8">
        <v>195</v>
      </c>
      <c r="C22" s="8">
        <v>168.6</v>
      </c>
      <c r="D22" s="8">
        <v>92.3</v>
      </c>
      <c r="E22" s="8">
        <v>17.7</v>
      </c>
      <c r="F22" s="8">
        <v>0.2</v>
      </c>
      <c r="G22" s="8">
        <v>44.6</v>
      </c>
      <c r="H22" s="9">
        <f t="shared" si="0"/>
        <v>518.4</v>
      </c>
    </row>
    <row r="23" spans="1:9" ht="14.25" x14ac:dyDescent="0.2">
      <c r="A23" s="6">
        <v>41579</v>
      </c>
      <c r="B23" s="8">
        <v>152.30000000000001</v>
      </c>
      <c r="C23" s="8">
        <v>152.9</v>
      </c>
      <c r="D23" s="8">
        <v>101.4</v>
      </c>
      <c r="E23" s="8">
        <v>19</v>
      </c>
      <c r="F23" s="8">
        <v>0.2</v>
      </c>
      <c r="G23" s="8">
        <v>54.4</v>
      </c>
      <c r="H23" s="9">
        <f t="shared" si="0"/>
        <v>480.2</v>
      </c>
    </row>
    <row r="24" spans="1:9" ht="14.25" x14ac:dyDescent="0.2">
      <c r="A24" s="6">
        <v>41609</v>
      </c>
      <c r="B24" s="8">
        <v>131.5</v>
      </c>
      <c r="C24" s="8">
        <v>148.4</v>
      </c>
      <c r="D24" s="8">
        <v>124</v>
      </c>
      <c r="E24" s="8">
        <v>17.7</v>
      </c>
      <c r="F24" s="8">
        <v>0.2</v>
      </c>
      <c r="G24" s="8">
        <v>61.9</v>
      </c>
      <c r="H24" s="9">
        <f t="shared" si="0"/>
        <v>483.69999999999993</v>
      </c>
      <c r="I24" s="2">
        <f>SUM(H12:H14,H16:H24)</f>
        <v>5016.4000000000005</v>
      </c>
    </row>
    <row r="25" spans="1:9" ht="14.25" x14ac:dyDescent="0.2">
      <c r="A25" s="6">
        <v>41640</v>
      </c>
      <c r="B25" s="8">
        <v>133.19999999999999</v>
      </c>
      <c r="C25" s="8">
        <v>169.6</v>
      </c>
      <c r="D25" s="8">
        <v>116.7</v>
      </c>
      <c r="E25" s="8">
        <v>13.1</v>
      </c>
      <c r="F25" s="8">
        <v>0.1</v>
      </c>
      <c r="G25" s="8">
        <v>51.9</v>
      </c>
      <c r="H25" s="9">
        <f t="shared" si="0"/>
        <v>484.59999999999997</v>
      </c>
    </row>
    <row r="26" spans="1:9" ht="14.25" x14ac:dyDescent="0.2">
      <c r="A26" s="6">
        <v>41671</v>
      </c>
      <c r="B26" s="8">
        <v>136.80000000000001</v>
      </c>
      <c r="C26" s="8">
        <v>186</v>
      </c>
      <c r="D26" s="8">
        <v>108.3</v>
      </c>
      <c r="E26" s="8">
        <v>12.5</v>
      </c>
      <c r="F26" s="8">
        <v>0.1</v>
      </c>
      <c r="G26" s="8">
        <v>42.6</v>
      </c>
      <c r="H26" s="9">
        <f t="shared" si="0"/>
        <v>486.30000000000007</v>
      </c>
    </row>
    <row r="27" spans="1:9" ht="15" thickBot="1" x14ac:dyDescent="0.25">
      <c r="A27" s="13">
        <v>41699</v>
      </c>
      <c r="B27" s="14">
        <v>173.4</v>
      </c>
      <c r="C27" s="14">
        <v>248.3</v>
      </c>
      <c r="D27" s="14">
        <v>117.9</v>
      </c>
      <c r="E27" s="14">
        <v>19.3</v>
      </c>
      <c r="F27" s="14">
        <v>0.1</v>
      </c>
      <c r="G27" s="14">
        <v>53.2</v>
      </c>
      <c r="H27" s="15">
        <f t="shared" si="0"/>
        <v>612.20000000000005</v>
      </c>
    </row>
    <row r="28" spans="1:9" s="1" customFormat="1" ht="15" thickBot="1" x14ac:dyDescent="0.25">
      <c r="A28" s="19" t="s">
        <v>14</v>
      </c>
      <c r="B28" s="20">
        <f>SUM(B16:B27)</f>
        <v>2148.1</v>
      </c>
      <c r="C28" s="20">
        <f t="shared" ref="C28:H28" si="2">SUM(C16:C27)</f>
        <v>1769.3</v>
      </c>
      <c r="D28" s="20">
        <f t="shared" si="2"/>
        <v>1045.7</v>
      </c>
      <c r="E28" s="20">
        <f t="shared" si="2"/>
        <v>237.59999999999997</v>
      </c>
      <c r="F28" s="20">
        <f t="shared" si="2"/>
        <v>2.1</v>
      </c>
      <c r="G28" s="20">
        <f t="shared" si="2"/>
        <v>588.4</v>
      </c>
      <c r="H28" s="21">
        <f t="shared" si="2"/>
        <v>5791.2000000000007</v>
      </c>
    </row>
    <row r="29" spans="1:9" ht="14.25" x14ac:dyDescent="0.2">
      <c r="A29" s="16">
        <v>41730</v>
      </c>
      <c r="B29" s="17">
        <v>247.8</v>
      </c>
      <c r="C29" s="17">
        <v>381.9</v>
      </c>
      <c r="D29" s="17">
        <v>80.5</v>
      </c>
      <c r="E29" s="17">
        <v>28.9</v>
      </c>
      <c r="F29" s="17">
        <v>0.1</v>
      </c>
      <c r="G29" s="17">
        <v>64.5</v>
      </c>
      <c r="H29" s="18">
        <f t="shared" si="0"/>
        <v>803.7</v>
      </c>
    </row>
    <row r="30" spans="1:9" ht="14.25" x14ac:dyDescent="0.2">
      <c r="A30" s="6">
        <v>41760</v>
      </c>
      <c r="B30" s="10">
        <v>305.10000000000002</v>
      </c>
      <c r="C30" s="10">
        <v>487.9</v>
      </c>
      <c r="D30" s="10">
        <v>85.2</v>
      </c>
      <c r="E30" s="10">
        <v>28.9</v>
      </c>
      <c r="F30" s="10">
        <v>0.2</v>
      </c>
      <c r="G30" s="10">
        <v>66.900000000000006</v>
      </c>
      <c r="H30" s="10">
        <v>974.2</v>
      </c>
    </row>
    <row r="31" spans="1:9" ht="14.25" x14ac:dyDescent="0.2">
      <c r="A31" s="6">
        <v>41791</v>
      </c>
      <c r="B31" s="10">
        <v>259.39999999999998</v>
      </c>
      <c r="C31" s="10">
        <v>478.9</v>
      </c>
      <c r="D31" s="10">
        <v>54</v>
      </c>
      <c r="E31" s="10">
        <v>24</v>
      </c>
      <c r="F31" s="10">
        <v>0.2</v>
      </c>
      <c r="G31" s="10">
        <v>45.6</v>
      </c>
      <c r="H31" s="10">
        <v>862.1</v>
      </c>
    </row>
    <row r="32" spans="1:9" ht="14.25" x14ac:dyDescent="0.2">
      <c r="A32" s="6">
        <v>41821</v>
      </c>
      <c r="B32" s="10">
        <v>217.5</v>
      </c>
      <c r="C32" s="10">
        <v>450</v>
      </c>
      <c r="D32" s="10">
        <v>51.4</v>
      </c>
      <c r="E32" s="10">
        <v>28.4</v>
      </c>
      <c r="F32" s="10">
        <v>0.1</v>
      </c>
      <c r="G32" s="10">
        <v>55.6</v>
      </c>
      <c r="H32" s="10">
        <v>802.9</v>
      </c>
    </row>
    <row r="33" spans="1:9" ht="14.25" x14ac:dyDescent="0.2">
      <c r="A33" s="6">
        <v>41852</v>
      </c>
      <c r="B33" s="10">
        <v>224.8</v>
      </c>
      <c r="C33" s="10">
        <v>502.6</v>
      </c>
      <c r="D33" s="10">
        <v>62.1</v>
      </c>
      <c r="E33" s="10">
        <v>27.8</v>
      </c>
      <c r="F33" s="10">
        <v>0</v>
      </c>
      <c r="G33" s="10">
        <v>62.7</v>
      </c>
      <c r="H33" s="10">
        <v>880</v>
      </c>
    </row>
    <row r="34" spans="1:9" ht="14.25" x14ac:dyDescent="0.2">
      <c r="A34" s="6">
        <v>41883</v>
      </c>
      <c r="B34" s="10">
        <v>194.1</v>
      </c>
      <c r="C34" s="10">
        <v>455.4</v>
      </c>
      <c r="D34" s="10">
        <v>53.3</v>
      </c>
      <c r="E34" s="10">
        <v>19.3</v>
      </c>
      <c r="F34" s="10">
        <v>0.1</v>
      </c>
      <c r="G34" s="10">
        <v>55.5</v>
      </c>
      <c r="H34" s="10">
        <v>777.7</v>
      </c>
    </row>
    <row r="35" spans="1:9" ht="14.25" x14ac:dyDescent="0.2">
      <c r="A35" s="6">
        <v>41913</v>
      </c>
      <c r="B35" s="10">
        <v>225.9</v>
      </c>
      <c r="C35" s="10">
        <v>486.8</v>
      </c>
      <c r="D35" s="10">
        <v>86.2</v>
      </c>
      <c r="E35" s="10">
        <v>20</v>
      </c>
      <c r="F35" s="10">
        <v>0.1</v>
      </c>
      <c r="G35" s="10">
        <v>53.7</v>
      </c>
      <c r="H35" s="10">
        <v>872.7</v>
      </c>
    </row>
    <row r="36" spans="1:9" ht="14.25" x14ac:dyDescent="0.2">
      <c r="A36" s="6">
        <v>41944</v>
      </c>
      <c r="B36" s="10">
        <v>195.8</v>
      </c>
      <c r="C36" s="10">
        <v>442.6</v>
      </c>
      <c r="D36" s="10">
        <v>91.2</v>
      </c>
      <c r="E36" s="10">
        <v>22.1</v>
      </c>
      <c r="F36" s="10">
        <v>0</v>
      </c>
      <c r="G36" s="10">
        <v>60.9</v>
      </c>
      <c r="H36" s="10">
        <v>812.6</v>
      </c>
    </row>
    <row r="37" spans="1:9" ht="14.25" x14ac:dyDescent="0.2">
      <c r="A37" s="6">
        <v>41974</v>
      </c>
      <c r="B37" s="10">
        <v>130.5</v>
      </c>
      <c r="C37" s="10">
        <v>348.4</v>
      </c>
      <c r="D37" s="10">
        <v>145.4</v>
      </c>
      <c r="E37" s="10">
        <v>22.8</v>
      </c>
      <c r="F37" s="10">
        <v>0.1</v>
      </c>
      <c r="G37" s="10">
        <v>71.400000000000006</v>
      </c>
      <c r="H37" s="10">
        <v>718.5</v>
      </c>
      <c r="I37" s="2">
        <f>SUM(H25:H27,H29:H37)</f>
        <v>9087.5</v>
      </c>
    </row>
    <row r="38" spans="1:9" ht="14.25" x14ac:dyDescent="0.2">
      <c r="A38" s="6">
        <v>42005</v>
      </c>
      <c r="B38" s="10">
        <v>150.1</v>
      </c>
      <c r="C38" s="10">
        <v>417.7</v>
      </c>
      <c r="D38" s="10">
        <v>143.6</v>
      </c>
      <c r="E38" s="10">
        <v>16.899999999999999</v>
      </c>
      <c r="F38" s="10">
        <v>0.2</v>
      </c>
      <c r="G38" s="10">
        <v>68.5</v>
      </c>
      <c r="H38" s="10">
        <v>797</v>
      </c>
    </row>
    <row r="39" spans="1:9" ht="14.25" x14ac:dyDescent="0.2">
      <c r="A39" s="6">
        <v>42036</v>
      </c>
      <c r="B39" s="10">
        <v>155.80000000000001</v>
      </c>
      <c r="C39" s="10">
        <v>460.7</v>
      </c>
      <c r="D39" s="10">
        <v>118.4</v>
      </c>
      <c r="E39" s="10">
        <v>15</v>
      </c>
      <c r="F39" s="10">
        <v>0.7</v>
      </c>
      <c r="G39" s="10">
        <v>62.3</v>
      </c>
      <c r="H39" s="10">
        <v>812.9</v>
      </c>
    </row>
    <row r="40" spans="1:9" ht="15" thickBot="1" x14ac:dyDescent="0.25">
      <c r="A40" s="13">
        <v>42064</v>
      </c>
      <c r="B40" s="22">
        <v>179.2</v>
      </c>
      <c r="C40" s="22">
        <v>573.1</v>
      </c>
      <c r="D40" s="22">
        <v>116.1</v>
      </c>
      <c r="E40" s="22">
        <v>27.8</v>
      </c>
      <c r="F40" s="22">
        <v>0.9</v>
      </c>
      <c r="G40" s="22">
        <v>74.900000000000006</v>
      </c>
      <c r="H40" s="22">
        <v>972</v>
      </c>
    </row>
    <row r="41" spans="1:9" ht="15" thickBot="1" x14ac:dyDescent="0.25">
      <c r="A41" s="23" t="s">
        <v>16</v>
      </c>
      <c r="B41" s="24">
        <f>SUM(B29:B40)</f>
        <v>2486</v>
      </c>
      <c r="C41" s="24">
        <f t="shared" ref="C41:H41" si="3">SUM(C29:C40)</f>
        <v>5486</v>
      </c>
      <c r="D41" s="24">
        <f t="shared" si="3"/>
        <v>1087.3999999999999</v>
      </c>
      <c r="E41" s="24">
        <f t="shared" si="3"/>
        <v>281.90000000000003</v>
      </c>
      <c r="F41" s="24">
        <f t="shared" si="3"/>
        <v>2.6999999999999997</v>
      </c>
      <c r="G41" s="24">
        <f t="shared" si="3"/>
        <v>742.49999999999989</v>
      </c>
      <c r="H41" s="25">
        <f t="shared" si="3"/>
        <v>10086.299999999999</v>
      </c>
    </row>
    <row r="42" spans="1:9" s="1" customFormat="1" ht="14.25" x14ac:dyDescent="0.2">
      <c r="A42" s="16">
        <v>42095</v>
      </c>
      <c r="B42" s="28">
        <v>247</v>
      </c>
      <c r="C42" s="28">
        <v>757.8</v>
      </c>
      <c r="D42" s="28">
        <v>101.2</v>
      </c>
      <c r="E42" s="28">
        <v>36.4</v>
      </c>
      <c r="F42" s="28">
        <v>0.9</v>
      </c>
      <c r="G42" s="28">
        <v>77.3</v>
      </c>
      <c r="H42" s="28">
        <v>1220.5</v>
      </c>
    </row>
    <row r="43" spans="1:9" s="1" customFormat="1" ht="14.25" x14ac:dyDescent="0.2">
      <c r="A43" s="6">
        <v>42125</v>
      </c>
      <c r="B43" s="28">
        <v>339</v>
      </c>
      <c r="C43" s="28">
        <v>984.4</v>
      </c>
      <c r="D43" s="28">
        <v>80.8</v>
      </c>
      <c r="E43" s="28">
        <v>37</v>
      </c>
      <c r="F43" s="28">
        <v>0.5</v>
      </c>
      <c r="G43" s="28">
        <v>90.7</v>
      </c>
      <c r="H43" s="28">
        <v>1532.5</v>
      </c>
    </row>
    <row r="44" spans="1:9" s="1" customFormat="1" ht="14.25" x14ac:dyDescent="0.2">
      <c r="A44" s="6">
        <v>42156</v>
      </c>
      <c r="B44" s="28">
        <v>284.8</v>
      </c>
      <c r="C44" s="28">
        <v>922</v>
      </c>
      <c r="D44" s="28">
        <v>64.2</v>
      </c>
      <c r="E44" s="28">
        <v>32</v>
      </c>
      <c r="F44" s="28">
        <v>0.8</v>
      </c>
      <c r="G44" s="28">
        <v>76.5</v>
      </c>
      <c r="H44" s="28">
        <v>1380.4</v>
      </c>
    </row>
    <row r="45" spans="1:9" s="1" customFormat="1" ht="14.25" x14ac:dyDescent="0.2">
      <c r="A45" s="6">
        <v>42186</v>
      </c>
      <c r="B45" s="28">
        <v>214.1</v>
      </c>
      <c r="C45" s="28">
        <v>799.3</v>
      </c>
      <c r="D45" s="28">
        <v>68</v>
      </c>
      <c r="E45" s="28">
        <v>37.9</v>
      </c>
      <c r="F45" s="28">
        <v>2.4</v>
      </c>
      <c r="G45" s="28">
        <v>87.7</v>
      </c>
      <c r="H45" s="28">
        <v>1209.4000000000001</v>
      </c>
    </row>
    <row r="46" spans="1:9" s="1" customFormat="1" ht="14.25" x14ac:dyDescent="0.2">
      <c r="A46" s="6">
        <v>42217</v>
      </c>
      <c r="B46" s="28">
        <v>271.3</v>
      </c>
      <c r="C46" s="28">
        <v>1011.4</v>
      </c>
      <c r="D46" s="28">
        <v>48.6</v>
      </c>
      <c r="E46" s="28">
        <v>30.1</v>
      </c>
      <c r="F46" s="28">
        <v>2.2000000000000002</v>
      </c>
      <c r="G46" s="28">
        <v>91.4</v>
      </c>
      <c r="H46" s="28">
        <v>1455</v>
      </c>
    </row>
    <row r="47" spans="1:9" s="1" customFormat="1" ht="14.25" x14ac:dyDescent="0.2">
      <c r="A47" s="6">
        <v>42248</v>
      </c>
      <c r="B47" s="28">
        <v>193.4</v>
      </c>
      <c r="C47" s="28">
        <v>788.8</v>
      </c>
      <c r="D47" s="28">
        <v>82.2</v>
      </c>
      <c r="E47" s="28">
        <v>32.200000000000003</v>
      </c>
      <c r="F47" s="28">
        <v>2.4</v>
      </c>
      <c r="G47" s="28">
        <v>99.2</v>
      </c>
      <c r="H47" s="28">
        <v>1198.2</v>
      </c>
    </row>
    <row r="48" spans="1:9" s="1" customFormat="1" ht="14.25" x14ac:dyDescent="0.2">
      <c r="A48" s="6">
        <v>42278</v>
      </c>
      <c r="B48" s="28">
        <v>262.8</v>
      </c>
      <c r="C48" s="28">
        <v>930.9</v>
      </c>
      <c r="D48" s="28">
        <v>106.7</v>
      </c>
      <c r="E48" s="28">
        <v>24.2</v>
      </c>
      <c r="F48" s="28">
        <v>2.4</v>
      </c>
      <c r="G48" s="28">
        <v>99</v>
      </c>
      <c r="H48" s="28">
        <v>1425.9</v>
      </c>
    </row>
    <row r="49" spans="1:9" s="1" customFormat="1" ht="14.25" x14ac:dyDescent="0.2">
      <c r="A49" s="6">
        <v>42309</v>
      </c>
      <c r="B49" s="28">
        <v>227</v>
      </c>
      <c r="C49" s="28">
        <v>784.8</v>
      </c>
      <c r="D49" s="28">
        <v>92</v>
      </c>
      <c r="E49" s="28">
        <v>28.9</v>
      </c>
      <c r="F49" s="28">
        <v>2.7</v>
      </c>
      <c r="G49" s="28">
        <v>112.1</v>
      </c>
      <c r="H49" s="28">
        <v>1247.4000000000001</v>
      </c>
    </row>
    <row r="50" spans="1:9" s="1" customFormat="1" ht="14.25" x14ac:dyDescent="0.2">
      <c r="A50" s="6">
        <v>42339</v>
      </c>
      <c r="B50" s="28">
        <v>133.1</v>
      </c>
      <c r="C50" s="28">
        <v>569.79999999999995</v>
      </c>
      <c r="D50" s="28">
        <v>134.1</v>
      </c>
      <c r="E50" s="28">
        <v>37.5</v>
      </c>
      <c r="F50" s="28">
        <v>2.7</v>
      </c>
      <c r="G50" s="28">
        <v>127.1</v>
      </c>
      <c r="H50" s="28">
        <v>1004.2</v>
      </c>
      <c r="I50" s="2">
        <f>SUM(H38:H40,H42:H50)</f>
        <v>14255.4</v>
      </c>
    </row>
    <row r="51" spans="1:9" s="1" customFormat="1" ht="14.25" x14ac:dyDescent="0.2">
      <c r="A51" s="6">
        <v>42370</v>
      </c>
      <c r="B51" s="28">
        <v>167.4</v>
      </c>
      <c r="C51" s="28">
        <v>674.3</v>
      </c>
      <c r="D51" s="28">
        <v>145.9</v>
      </c>
      <c r="E51" s="28">
        <v>27.8</v>
      </c>
      <c r="F51" s="28">
        <v>3</v>
      </c>
      <c r="G51" s="28">
        <v>118.9</v>
      </c>
      <c r="H51" s="28">
        <v>1137.4000000000001</v>
      </c>
    </row>
    <row r="52" spans="1:9" s="1" customFormat="1" ht="14.25" x14ac:dyDescent="0.2">
      <c r="A52" s="6">
        <v>42401</v>
      </c>
      <c r="B52" s="28">
        <v>164</v>
      </c>
      <c r="C52" s="28">
        <v>726.7</v>
      </c>
      <c r="D52" s="28">
        <v>133.9</v>
      </c>
      <c r="E52" s="28">
        <v>28.9</v>
      </c>
      <c r="F52" s="28">
        <v>2.5</v>
      </c>
      <c r="G52" s="28">
        <v>127.7</v>
      </c>
      <c r="H52" s="28">
        <v>1183.7</v>
      </c>
    </row>
    <row r="53" spans="1:9" s="1" customFormat="1" ht="15" thickBot="1" x14ac:dyDescent="0.25">
      <c r="A53" s="13">
        <v>42430</v>
      </c>
      <c r="B53" s="30">
        <v>225.3</v>
      </c>
      <c r="C53" s="30">
        <v>1003.2</v>
      </c>
      <c r="D53" s="30">
        <v>105.8</v>
      </c>
      <c r="E53" s="30">
        <v>37.6</v>
      </c>
      <c r="F53" s="30">
        <v>2.9</v>
      </c>
      <c r="G53" s="30">
        <v>125.2</v>
      </c>
      <c r="H53" s="30">
        <v>1500.1</v>
      </c>
    </row>
    <row r="54" spans="1:9" s="1" customFormat="1" ht="15" thickBot="1" x14ac:dyDescent="0.25">
      <c r="A54" s="19" t="s">
        <v>17</v>
      </c>
      <c r="B54" s="24">
        <f>SUM(B42:B53)</f>
        <v>2729.2000000000003</v>
      </c>
      <c r="C54" s="24">
        <f t="shared" ref="C54:H54" si="4">SUM(C42:C53)</f>
        <v>9953.4000000000015</v>
      </c>
      <c r="D54" s="24">
        <f t="shared" si="4"/>
        <v>1163.4000000000001</v>
      </c>
      <c r="E54" s="24">
        <f t="shared" si="4"/>
        <v>390.5</v>
      </c>
      <c r="F54" s="24">
        <f t="shared" si="4"/>
        <v>25.4</v>
      </c>
      <c r="G54" s="24">
        <f t="shared" si="4"/>
        <v>1232.8000000000002</v>
      </c>
      <c r="H54" s="25">
        <f t="shared" si="4"/>
        <v>15494.7</v>
      </c>
    </row>
    <row r="55" spans="1:9" s="1" customFormat="1" ht="14.25" x14ac:dyDescent="0.2">
      <c r="A55" s="16">
        <v>42461</v>
      </c>
      <c r="B55" s="31">
        <v>286.8</v>
      </c>
      <c r="C55" s="31">
        <v>1206.5999999999999</v>
      </c>
      <c r="D55" s="31">
        <v>110.3</v>
      </c>
      <c r="E55" s="31">
        <v>45.5</v>
      </c>
      <c r="F55" s="31">
        <v>3.1</v>
      </c>
      <c r="G55" s="31">
        <v>113.7</v>
      </c>
      <c r="H55" s="31">
        <v>1765.9</v>
      </c>
    </row>
    <row r="56" spans="1:9" s="1" customFormat="1" ht="14.25" x14ac:dyDescent="0.2">
      <c r="A56" s="6">
        <v>42491</v>
      </c>
      <c r="B56" s="27">
        <v>340.6</v>
      </c>
      <c r="C56" s="27">
        <v>1400.7</v>
      </c>
      <c r="D56" s="27">
        <v>98.8</v>
      </c>
      <c r="E56" s="27">
        <v>52.7</v>
      </c>
      <c r="F56" s="27">
        <v>2.7</v>
      </c>
      <c r="G56" s="27">
        <v>137.4</v>
      </c>
      <c r="H56" s="27">
        <v>2032.9</v>
      </c>
    </row>
    <row r="57" spans="1:9" s="1" customFormat="1" ht="14.25" x14ac:dyDescent="0.2">
      <c r="A57" s="6">
        <v>42522</v>
      </c>
      <c r="B57" s="27">
        <v>300.8</v>
      </c>
      <c r="C57" s="27">
        <v>1305.9000000000001</v>
      </c>
      <c r="D57" s="27">
        <v>78.2</v>
      </c>
      <c r="E57" s="27">
        <v>46</v>
      </c>
      <c r="F57" s="27">
        <v>2.8</v>
      </c>
      <c r="G57" s="27">
        <v>134.1</v>
      </c>
      <c r="H57" s="27">
        <v>1867.9</v>
      </c>
    </row>
    <row r="58" spans="1:9" s="1" customFormat="1" ht="14.25" x14ac:dyDescent="0.2">
      <c r="A58" s="6">
        <v>42552</v>
      </c>
      <c r="B58" s="27">
        <v>246.8</v>
      </c>
      <c r="C58" s="27">
        <v>1207.4000000000001</v>
      </c>
      <c r="D58" s="27">
        <v>62.8</v>
      </c>
      <c r="E58" s="27">
        <v>48.9</v>
      </c>
      <c r="F58" s="27">
        <v>2.8</v>
      </c>
      <c r="G58" s="27">
        <v>141.4</v>
      </c>
      <c r="H58" s="27">
        <v>1709.9</v>
      </c>
    </row>
    <row r="59" spans="1:9" s="1" customFormat="1" ht="14.25" x14ac:dyDescent="0.2">
      <c r="A59" s="6">
        <v>42583</v>
      </c>
      <c r="B59" s="27">
        <v>296.3</v>
      </c>
      <c r="C59" s="27">
        <v>1501.1</v>
      </c>
      <c r="D59" s="27">
        <v>61.4</v>
      </c>
      <c r="E59" s="27">
        <v>42.1</v>
      </c>
      <c r="F59" s="27">
        <v>2.6</v>
      </c>
      <c r="G59" s="27">
        <v>151.69999999999999</v>
      </c>
      <c r="H59" s="27">
        <v>2055.1999999999998</v>
      </c>
    </row>
    <row r="60" spans="1:9" s="1" customFormat="1" ht="14.25" x14ac:dyDescent="0.2">
      <c r="A60" s="6">
        <v>42614</v>
      </c>
      <c r="B60" s="27">
        <v>254.7</v>
      </c>
      <c r="C60" s="27">
        <v>1231.7</v>
      </c>
      <c r="D60" s="27">
        <v>64.400000000000006</v>
      </c>
      <c r="E60" s="27">
        <v>49.5</v>
      </c>
      <c r="F60" s="27">
        <v>2.2999999999999998</v>
      </c>
      <c r="G60" s="27">
        <v>147.4</v>
      </c>
      <c r="H60" s="27">
        <v>1750.1</v>
      </c>
    </row>
    <row r="61" spans="1:9" s="1" customFormat="1" ht="14.25" x14ac:dyDescent="0.2">
      <c r="A61" s="6">
        <v>42644</v>
      </c>
      <c r="B61" s="27">
        <v>186.2</v>
      </c>
      <c r="C61" s="27">
        <v>942.6</v>
      </c>
      <c r="D61" s="27">
        <v>116.9</v>
      </c>
      <c r="E61" s="27">
        <v>44.8</v>
      </c>
      <c r="F61" s="27">
        <v>2.5</v>
      </c>
      <c r="G61" s="27">
        <v>137.9</v>
      </c>
      <c r="H61" s="27">
        <v>1430.9</v>
      </c>
    </row>
    <row r="62" spans="1:9" s="1" customFormat="1" ht="14.25" x14ac:dyDescent="0.2">
      <c r="A62" s="6">
        <v>42675</v>
      </c>
      <c r="B62" s="27">
        <v>207.3</v>
      </c>
      <c r="C62" s="27">
        <v>925.3</v>
      </c>
      <c r="D62" s="27">
        <v>122.6</v>
      </c>
      <c r="E62" s="27">
        <v>38.9</v>
      </c>
      <c r="F62" s="27">
        <v>2.5</v>
      </c>
      <c r="G62" s="27">
        <v>144.6</v>
      </c>
      <c r="H62" s="27">
        <v>1441.1</v>
      </c>
    </row>
    <row r="63" spans="1:9" s="1" customFormat="1" ht="14.25" x14ac:dyDescent="0.2">
      <c r="A63" s="6">
        <v>42705</v>
      </c>
      <c r="B63" s="27">
        <v>166.7</v>
      </c>
      <c r="C63" s="27">
        <v>805.5</v>
      </c>
      <c r="D63" s="27">
        <v>153.69999999999999</v>
      </c>
      <c r="E63" s="27">
        <v>50.1</v>
      </c>
      <c r="F63" s="27">
        <v>2.6</v>
      </c>
      <c r="G63" s="27">
        <v>178.8</v>
      </c>
      <c r="H63" s="27">
        <v>1357.5</v>
      </c>
      <c r="I63" s="2">
        <f>SUM(H51:H53,H55:H63)</f>
        <v>19232.599999999999</v>
      </c>
    </row>
    <row r="64" spans="1:9" s="1" customFormat="1" ht="14.25" x14ac:dyDescent="0.2">
      <c r="A64" s="6">
        <v>42736</v>
      </c>
      <c r="B64" s="27">
        <v>186.1</v>
      </c>
      <c r="C64" s="27">
        <v>892.5</v>
      </c>
      <c r="D64" s="27">
        <v>148.5</v>
      </c>
      <c r="E64" s="27">
        <v>41.3</v>
      </c>
      <c r="F64" s="27">
        <v>2.6</v>
      </c>
      <c r="G64" s="27">
        <v>179.7</v>
      </c>
      <c r="H64" s="27">
        <v>1450.7</v>
      </c>
    </row>
    <row r="65" spans="1:8" s="1" customFormat="1" ht="14.25" x14ac:dyDescent="0.2">
      <c r="A65" s="6">
        <v>42767</v>
      </c>
      <c r="B65" s="27">
        <v>199.1</v>
      </c>
      <c r="C65" s="27">
        <v>998.8</v>
      </c>
      <c r="D65" s="27">
        <v>166.9</v>
      </c>
      <c r="E65" s="27">
        <v>34.9</v>
      </c>
      <c r="F65" s="27">
        <v>2.5</v>
      </c>
      <c r="G65" s="27">
        <v>152.4</v>
      </c>
      <c r="H65" s="27">
        <v>1554.6</v>
      </c>
    </row>
    <row r="66" spans="1:8" s="1" customFormat="1" ht="15" thickBot="1" x14ac:dyDescent="0.25">
      <c r="A66" s="13">
        <v>42795</v>
      </c>
      <c r="B66" s="32">
        <v>254.3</v>
      </c>
      <c r="C66" s="32">
        <v>1260.5</v>
      </c>
      <c r="D66" s="32">
        <v>127.1</v>
      </c>
      <c r="E66" s="32">
        <v>39</v>
      </c>
      <c r="F66" s="32">
        <v>4</v>
      </c>
      <c r="G66" s="32">
        <v>188.8</v>
      </c>
      <c r="H66" s="32">
        <v>1873.6</v>
      </c>
    </row>
    <row r="67" spans="1:8" s="1" customFormat="1" ht="15" thickBot="1" x14ac:dyDescent="0.25">
      <c r="A67" s="19" t="s">
        <v>18</v>
      </c>
      <c r="B67" s="24">
        <f>SUM(B55:B66)</f>
        <v>2925.7</v>
      </c>
      <c r="C67" s="24">
        <f t="shared" ref="C67:H67" si="5">SUM(C55:C66)</f>
        <v>13678.599999999999</v>
      </c>
      <c r="D67" s="24">
        <f t="shared" si="5"/>
        <v>1311.6</v>
      </c>
      <c r="E67" s="24">
        <f t="shared" si="5"/>
        <v>533.70000000000005</v>
      </c>
      <c r="F67" s="24">
        <f t="shared" si="5"/>
        <v>33</v>
      </c>
      <c r="G67" s="24">
        <f t="shared" si="5"/>
        <v>1807.8999999999999</v>
      </c>
      <c r="H67" s="25">
        <f t="shared" si="5"/>
        <v>20290.299999999996</v>
      </c>
    </row>
    <row r="68" spans="1:8" s="1" customFormat="1" ht="14.25" x14ac:dyDescent="0.2">
      <c r="A68" s="16">
        <v>42826</v>
      </c>
      <c r="B68" s="28"/>
      <c r="C68" s="28"/>
      <c r="D68" s="28"/>
      <c r="E68" s="28"/>
      <c r="F68" s="28"/>
      <c r="G68" s="28"/>
      <c r="H68" s="28"/>
    </row>
    <row r="69" spans="1:8" s="1" customFormat="1" ht="14.25" x14ac:dyDescent="0.2">
      <c r="A69" s="6">
        <v>42856</v>
      </c>
      <c r="B69" s="27"/>
      <c r="C69" s="27"/>
      <c r="D69" s="27"/>
      <c r="E69" s="27"/>
      <c r="F69" s="27"/>
      <c r="G69" s="27"/>
      <c r="H69" s="27"/>
    </row>
    <row r="70" spans="1:8" s="1" customFormat="1" ht="14.25" x14ac:dyDescent="0.2">
      <c r="A70" s="6">
        <v>42887</v>
      </c>
      <c r="B70" s="27"/>
      <c r="C70" s="27"/>
      <c r="D70" s="27"/>
      <c r="E70" s="27"/>
      <c r="F70" s="27"/>
      <c r="G70" s="27"/>
      <c r="H70" s="27"/>
    </row>
    <row r="71" spans="1:8" s="1" customFormat="1" ht="14.25" x14ac:dyDescent="0.2">
      <c r="A71" s="6">
        <v>42917</v>
      </c>
      <c r="B71" s="27"/>
      <c r="C71" s="27"/>
      <c r="D71" s="27"/>
      <c r="E71" s="27"/>
      <c r="F71" s="27"/>
      <c r="G71" s="27"/>
      <c r="H71" s="27"/>
    </row>
    <row r="72" spans="1:8" s="1" customFormat="1" ht="14.25" x14ac:dyDescent="0.2">
      <c r="A72" s="6">
        <v>42948</v>
      </c>
      <c r="B72" s="27"/>
      <c r="C72" s="27"/>
      <c r="D72" s="27"/>
      <c r="E72" s="27"/>
      <c r="F72" s="27"/>
      <c r="G72" s="27"/>
      <c r="H72" s="27"/>
    </row>
    <row r="73" spans="1:8" s="1" customFormat="1" ht="14.25" x14ac:dyDescent="0.2">
      <c r="A73" s="6">
        <v>42979</v>
      </c>
      <c r="B73" s="27"/>
      <c r="C73" s="27"/>
      <c r="D73" s="27"/>
      <c r="E73" s="27"/>
      <c r="F73" s="27"/>
      <c r="G73" s="27"/>
      <c r="H73" s="27"/>
    </row>
    <row r="74" spans="1:8" s="1" customFormat="1" ht="14.25" x14ac:dyDescent="0.2">
      <c r="A74" s="6">
        <v>43009</v>
      </c>
      <c r="B74" s="27"/>
      <c r="C74" s="27"/>
      <c r="D74" s="27"/>
      <c r="E74" s="27"/>
      <c r="F74" s="27"/>
      <c r="G74" s="27"/>
      <c r="H74" s="27"/>
    </row>
    <row r="75" spans="1:8" s="1" customFormat="1" ht="14.25" x14ac:dyDescent="0.2">
      <c r="A75" s="6">
        <v>43040</v>
      </c>
      <c r="B75" s="27"/>
      <c r="C75" s="27"/>
      <c r="D75" s="27"/>
      <c r="E75" s="27"/>
      <c r="F75" s="27"/>
      <c r="G75" s="27"/>
      <c r="H75" s="27"/>
    </row>
    <row r="76" spans="1:8" s="1" customFormat="1" ht="14.25" x14ac:dyDescent="0.2">
      <c r="A76" s="6">
        <v>43070</v>
      </c>
      <c r="B76" s="27"/>
      <c r="C76" s="27"/>
      <c r="D76" s="27"/>
      <c r="E76" s="27"/>
      <c r="F76" s="27"/>
      <c r="G76" s="27"/>
      <c r="H76" s="27"/>
    </row>
    <row r="77" spans="1:8" s="1" customFormat="1" ht="14.25" x14ac:dyDescent="0.2">
      <c r="A77" s="6">
        <v>43101</v>
      </c>
      <c r="B77" s="27"/>
      <c r="C77" s="27"/>
      <c r="D77" s="27"/>
      <c r="E77" s="27"/>
      <c r="F77" s="27"/>
      <c r="G77" s="27"/>
      <c r="H77" s="27"/>
    </row>
    <row r="78" spans="1:8" s="1" customFormat="1" ht="14.25" x14ac:dyDescent="0.2">
      <c r="A78" s="6">
        <v>43132</v>
      </c>
      <c r="B78" s="27"/>
      <c r="C78" s="27"/>
      <c r="D78" s="27"/>
      <c r="E78" s="27"/>
      <c r="F78" s="27"/>
      <c r="G78" s="27"/>
      <c r="H78" s="27"/>
    </row>
    <row r="79" spans="1:8" s="1" customFormat="1" ht="14.25" x14ac:dyDescent="0.2">
      <c r="A79" s="6">
        <v>43160</v>
      </c>
      <c r="B79" s="27"/>
      <c r="C79" s="27"/>
      <c r="D79" s="27"/>
      <c r="E79" s="27"/>
      <c r="F79" s="27"/>
      <c r="G79" s="27"/>
      <c r="H79" s="27"/>
    </row>
    <row r="80" spans="1:8" s="1" customFormat="1" ht="14.25" x14ac:dyDescent="0.2">
      <c r="A80" s="29"/>
      <c r="B80" s="26"/>
      <c r="C80" s="26"/>
      <c r="D80" s="26"/>
      <c r="E80" s="26"/>
      <c r="F80" s="26"/>
      <c r="G80" s="26"/>
      <c r="H80" s="26"/>
    </row>
    <row r="81" spans="1:8" s="1" customFormat="1" ht="14.25" x14ac:dyDescent="0.2">
      <c r="A81" s="29"/>
      <c r="B81" s="26"/>
      <c r="C81" s="26"/>
      <c r="D81" s="26"/>
      <c r="E81" s="26"/>
      <c r="F81" s="26"/>
      <c r="G81" s="26"/>
      <c r="H81" s="26"/>
    </row>
    <row r="82" spans="1:8" x14ac:dyDescent="0.2">
      <c r="A82" s="11" t="s">
        <v>9</v>
      </c>
    </row>
    <row r="83" spans="1:8" x14ac:dyDescent="0.2">
      <c r="A83" t="s">
        <v>15</v>
      </c>
    </row>
  </sheetData>
  <phoneticPr fontId="2"/>
  <pageMargins left="0.7" right="0.7" top="0.75" bottom="0.75" header="0.3" footer="0.3"/>
  <pageSetup paperSize="9" scale="79" orientation="portrait" r:id="rId1"/>
  <rowBreaks count="1" manualBreakCount="1">
    <brk id="54" max="7" man="1"/>
  </rowBreaks>
  <colBreaks count="1" manualBreakCount="1">
    <brk id="8" max="1048575" man="1"/>
  </colBreaks>
  <ignoredErrors>
    <ignoredError sqref="H29 H6:H14 H16:H27 I50" formulaRange="1"/>
    <ignoredError sqref="H15 H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買取費用</vt:lpstr>
      <vt:lpstr>グラフ（2016年度）</vt:lpstr>
      <vt:lpstr>グラフ（2015年度）</vt:lpstr>
      <vt:lpstr>グラフ（2014年度）</vt:lpstr>
      <vt:lpstr>グラフ (2013年度)</vt:lpstr>
      <vt:lpstr>グラフ (2012年度)</vt:lpstr>
      <vt:lpstr>買取費用!Print_Area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KEIJI</dc:creator>
  <cp:lastModifiedBy>REI-Kitakaze</cp:lastModifiedBy>
  <dcterms:created xsi:type="dcterms:W3CDTF">2014-09-25T08:34:31Z</dcterms:created>
  <dcterms:modified xsi:type="dcterms:W3CDTF">2017-08-15T02:42:16Z</dcterms:modified>
</cp:coreProperties>
</file>